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5" windowWidth="20730" windowHeight="9975"/>
  </bookViews>
  <sheets>
    <sheet name="PigSkinPickem" sheetId="1" r:id="rId1"/>
    <sheet name="Sheet2" sheetId="2" state="hidden" r:id="rId2"/>
    <sheet name="Sheet3" sheetId="3" state="hidden" r:id="rId3"/>
    <sheet name="Sheet1" sheetId="4" state="hidden" r:id="rId4"/>
    <sheet name="Weekly Total" sheetId="6" r:id="rId5"/>
    <sheet name="Sheet4" sheetId="5" state="hidden" r:id="rId6"/>
  </sheets>
  <calcPr calcId="145621"/>
</workbook>
</file>

<file path=xl/calcChain.xml><?xml version="1.0" encoding="utf-8"?>
<calcChain xmlns="http://schemas.openxmlformats.org/spreadsheetml/2006/main">
  <c r="H17" i="5" l="1"/>
  <c r="F16" i="5"/>
  <c r="H16" i="5" s="1"/>
  <c r="G15" i="5"/>
  <c r="H15" i="5" s="1"/>
  <c r="G14" i="5"/>
  <c r="H14" i="5" s="1"/>
  <c r="F14" i="5"/>
  <c r="F13" i="5"/>
  <c r="H13" i="5" s="1"/>
  <c r="H12" i="5"/>
  <c r="G12" i="5"/>
  <c r="F12" i="5"/>
  <c r="F11" i="5"/>
  <c r="H11" i="5" s="1"/>
  <c r="G102" i="1"/>
  <c r="G104" i="1"/>
  <c r="G106" i="1"/>
  <c r="F104" i="1"/>
  <c r="F101" i="1"/>
  <c r="G101" i="1" s="1"/>
  <c r="F103" i="1"/>
  <c r="E102" i="1"/>
  <c r="E101" i="1"/>
  <c r="B65" i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64" i="1"/>
  <c r="B59" i="1"/>
  <c r="B60" i="1" s="1"/>
  <c r="B61" i="1" s="1"/>
  <c r="B62" i="1" s="1"/>
  <c r="B63" i="1" s="1"/>
  <c r="B58" i="1"/>
  <c r="B47" i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37" i="1"/>
  <c r="B38" i="1" s="1"/>
  <c r="B39" i="1" s="1"/>
  <c r="B40" i="1" s="1"/>
  <c r="B41" i="1" s="1"/>
  <c r="B42" i="1" s="1"/>
  <c r="B43" i="1" s="1"/>
  <c r="B44" i="1" s="1"/>
  <c r="B45" i="1" s="1"/>
  <c r="B46" i="1" s="1"/>
  <c r="B36" i="1"/>
  <c r="B21" i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4" i="1"/>
  <c r="B5" i="1" s="1"/>
  <c r="B6" i="1" s="1"/>
  <c r="B7" i="1" s="1"/>
  <c r="B8" i="1" s="1"/>
  <c r="B3" i="1"/>
  <c r="B11" i="4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/>
  <c r="B24" i="4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/>
  <c r="B61" i="4" s="1"/>
  <c r="B62" i="4" s="1"/>
  <c r="B63" i="4" s="1"/>
  <c r="B64" i="4" s="1"/>
  <c r="B65" i="4" s="1"/>
  <c r="B66" i="4"/>
  <c r="B67" i="4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6" i="4"/>
  <c r="B7" i="4" s="1"/>
  <c r="B8" i="4" s="1"/>
  <c r="B9" i="4" s="1"/>
  <c r="B10" i="4" s="1"/>
  <c r="B5" i="4"/>
  <c r="E103" i="4"/>
  <c r="E102" i="4"/>
  <c r="E101" i="4"/>
  <c r="E100" i="4"/>
  <c r="E99" i="4"/>
  <c r="E102" i="2"/>
  <c r="E103" i="2"/>
  <c r="E100" i="2"/>
  <c r="E101" i="2"/>
  <c r="E99" i="2"/>
  <c r="E105" i="1"/>
  <c r="G105" i="1" s="1"/>
  <c r="E103" i="1"/>
  <c r="G103" i="1" s="1"/>
  <c r="E100" i="1"/>
  <c r="G100" i="1" s="1"/>
</calcChain>
</file>

<file path=xl/sharedStrings.xml><?xml version="1.0" encoding="utf-8"?>
<sst xmlns="http://schemas.openxmlformats.org/spreadsheetml/2006/main" count="738" uniqueCount="127">
  <si>
    <t xml:space="preserve">Name 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</si>
  <si>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</si>
  <si>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</si>
  <si>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</si>
  <si>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</si>
  <si>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</si>
  <si>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</si>
  <si>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</si>
  <si>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</si>
  <si>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</si>
  <si>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</si>
  <si>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</si>
  <si>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</si>
  <si>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</si>
  <si>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</si>
  <si>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</si>
  <si>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</si>
  <si>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</si>
  <si>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</si>
  <si>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Core Group</t>
  </si>
  <si>
    <t>Yellow_S09_Redstone_A, redstoner1</t>
  </si>
  <si>
    <t>RED_F11_Jiwani_R, Rafiki6933</t>
  </si>
  <si>
    <t>BLUE F'10 ABRAMS, M, McaLions</t>
  </si>
  <si>
    <t>BROWN F'11 Fazio J, jfazio21</t>
  </si>
  <si>
    <t>BROWN F '11 MALLON, K, ktmallon82</t>
  </si>
  <si>
    <t>BROWN F'11 CAMHI, J, juicecam</t>
  </si>
  <si>
    <t>YELLOW: Friedland, J, jessica.friedland</t>
  </si>
  <si>
    <t>Ppatel FBlue 09, Pjp166</t>
  </si>
  <si>
    <t>Green F '10_H. Wilkinson, hollisw</t>
  </si>
  <si>
    <t>Green A Borys, nd_borys</t>
  </si>
  <si>
    <t>YellowVenzin, mattvenzin</t>
  </si>
  <si>
    <t>GREEN_F10_Lewis_K, keithlewis82</t>
  </si>
  <si>
    <t>KevinM_Brown 1, KevinM_Brown</t>
  </si>
  <si>
    <t>stranger2danger 1, stranger2danger</t>
  </si>
  <si>
    <t>RED S '10 BAIN, J., JBain87</t>
  </si>
  <si>
    <t>YELLOW: D'souza, R, rdsouza9914</t>
  </si>
  <si>
    <t>BROWN F 10 Malin G 1, BROWN F 10 Malin G</t>
  </si>
  <si>
    <t>BROWN_F_10_DEODHAR_M, xFirefox</t>
  </si>
  <si>
    <t>BROWN_S_10_Lafferty_P 1, BROWN_S_10_Lafferty_P</t>
  </si>
  <si>
    <t>GREEN_S11_KOCH_A, akoch25</t>
  </si>
  <si>
    <t>Blue, F11, Jurkiewicz, B, benjurkiewicz</t>
  </si>
  <si>
    <t>Orange_F11_Ahn_T, otlazy</t>
  </si>
  <si>
    <t>Yellow_F11_Sears_P, pjs1085</t>
  </si>
  <si>
    <t>Blue_F11_Fant_R, ryantfant</t>
  </si>
  <si>
    <t>Green 11 Tavares, M, Scalper3</t>
  </si>
  <si>
    <t>BLUE - KastrinosM, strinos01</t>
  </si>
  <si>
    <t>BROWN_F_11_Sugantino_M, MikeSugs13</t>
  </si>
  <si>
    <t xml:space="preserve"> BROWN F '11 SALZMANN, K, ksalzmann</t>
  </si>
  <si>
    <t>GREEN F11 Eisenman, E, eisene</t>
  </si>
  <si>
    <t>dbchrystal 1, dbchrystal</t>
  </si>
  <si>
    <t>YELLOW S'11, LisaK, lisa_kon@yahoo.com</t>
  </si>
  <si>
    <t>Brown F'10, Gray, Lauren, LJGray819</t>
  </si>
  <si>
    <t>Elinka84 1, Elinka84</t>
  </si>
  <si>
    <t>BLUE_F'11_CLIFFORD_R, Cliffdog9999</t>
  </si>
  <si>
    <t>GREEN F'11 Spiegel, D, dergolem</t>
  </si>
  <si>
    <t>BROWN_S_11_Montana_M 1, BROWN_S_11_Montana_M</t>
  </si>
  <si>
    <t>RED_F11_Govil_M, RED_F11_Govil_M</t>
  </si>
  <si>
    <t>BLUE_F11_Schulten_R, Shuggleberry Finn</t>
  </si>
  <si>
    <t>PURPLE_F11_Modisett_M, michael.modisett@gmail.com</t>
  </si>
  <si>
    <t>BLUE_F11_HirschhornJ, joshh031</t>
  </si>
  <si>
    <t>Brown F'11, Reuben,Andrew, Andrew Reuben</t>
  </si>
  <si>
    <t>Green, jkess85, jkess85</t>
  </si>
  <si>
    <t>Blue_F11_Desai_P, pd979</t>
  </si>
  <si>
    <t>RED_Spring_11_achiang 1, RED_Spring_11_achiang</t>
  </si>
  <si>
    <t>(YELLOW_S11_Prigojeva_O), olgagrad</t>
  </si>
  <si>
    <t>GREEN S '11 BRAXTAN, T, thomasbraxtan</t>
  </si>
  <si>
    <t>BROWN F '09 Friedkin M., MarciaFBrownF09</t>
  </si>
  <si>
    <t>GREEN F09 H Chang, stufftodiefor</t>
  </si>
  <si>
    <t>Brown_F_10_Andy_Lin, chlin2006</t>
  </si>
  <si>
    <t>Brown_F_10_Vigneault_H, hcv1116</t>
  </si>
  <si>
    <t>Yellow</t>
  </si>
  <si>
    <t>Red</t>
  </si>
  <si>
    <t>Blue</t>
  </si>
  <si>
    <t>Bown</t>
  </si>
  <si>
    <t>Brown</t>
  </si>
  <si>
    <t>Green</t>
  </si>
  <si>
    <t>BROWN_S_11_Nair_V, vinynair</t>
  </si>
  <si>
    <t>RituJBrownF09 1, RituJBrownF09</t>
  </si>
  <si>
    <t>BROWN F '11 KENT, H, heath.kent</t>
  </si>
  <si>
    <t>Yellow - David Friedman, dave607</t>
  </si>
  <si>
    <t>YELLOW_S11: Andy Deak, deakster15</t>
  </si>
  <si>
    <t>BLUE JoshFrumberg, frumberj</t>
  </si>
  <si>
    <t>BROWN_F_11_Choudhury_J, EyeEss</t>
  </si>
  <si>
    <t>GREEN S '10 ALI, K, BEARS, mamipajami</t>
  </si>
  <si>
    <t>Orange Joe McKeever, njdkick</t>
  </si>
  <si>
    <t>Gold (Y) Spring11 - Dylan, Dakanur</t>
  </si>
  <si>
    <t>Brown F'11, Cohen, Jason, oldhelnewm</t>
  </si>
  <si>
    <t>BROWN_F_10_Lerner_A, abbyml</t>
  </si>
  <si>
    <t>BLUE_F10_Collado_E, ecollado</t>
  </si>
  <si>
    <t>GREEN_F11_Schatz_J, JSCHATZ75</t>
  </si>
  <si>
    <t>Green_Ospina 1, Green_Ospina</t>
  </si>
  <si>
    <t>GREEN_S11_BERENS_J, jerberens</t>
  </si>
  <si>
    <t>BLUE_F11_ROSEMAN_D, BLUE_F11_ROSEMAN_D</t>
  </si>
  <si>
    <t>Camnation Blue F09 FoEvah, camcrews</t>
  </si>
  <si>
    <t>GREEN F09 KWAN K, knawk226</t>
  </si>
  <si>
    <t>Green F09 - McCormick, J, jimjmc</t>
  </si>
  <si>
    <t>RCG-S'09, Le Rob</t>
  </si>
  <si>
    <t>MSeitz Brown F09, likwidpurpose</t>
  </si>
  <si>
    <t>BLUE_F11_DiAntonio_G, mobbdeep422</t>
  </si>
  <si>
    <t>ORANGE F11 Shandler E, jwest44</t>
  </si>
  <si>
    <t>Vanessa Brown F09, vmh219</t>
  </si>
  <si>
    <t>BROWN_F_10_Beller_EA, LizB_Brown</t>
  </si>
  <si>
    <t>BLUE_F11_Green_C, JollyGreen15</t>
  </si>
  <si>
    <t>RED_F11_Venkatraman_C 1, RED_F11_Venkatraman_C</t>
  </si>
  <si>
    <t>dcraymond06 1, dcraymond06</t>
  </si>
  <si>
    <t>Brown_S_10_Cedrone_A 1, Brown_S_10_Cedrone_A</t>
  </si>
  <si>
    <t>BROWN_F_11_Duble_P, Prateek Duble</t>
  </si>
  <si>
    <t>PURPLE 10_KennyE, KennyE_Purple</t>
  </si>
  <si>
    <t>Arrrgh1083 1, Arrrgh1083</t>
  </si>
  <si>
    <t>Katherine Sleeth 1, Katherine Sleeth</t>
  </si>
  <si>
    <t>joem303 1, joem303</t>
  </si>
  <si>
    <t>jaimmewells 1, jaimmewells</t>
  </si>
  <si>
    <t>Scalper3 2, Scalper3</t>
  </si>
  <si>
    <t>?</t>
  </si>
  <si>
    <t>Orange</t>
  </si>
  <si>
    <t>Purple</t>
  </si>
  <si>
    <t xml:space="preserve">Blue </t>
  </si>
  <si>
    <t>Weekely Point Totals</t>
  </si>
  <si>
    <t>Orange F10 Taorminac, TaorminaChris</t>
  </si>
  <si>
    <t>RedSternM-Spring10, RedSternM</t>
  </si>
  <si>
    <t>nevinmouse@hotmail.com 1, nevinmouse@hotmail.com</t>
  </si>
  <si>
    <t>sandra.kort 1, sandra.kort</t>
  </si>
  <si>
    <t>#of Players</t>
  </si>
  <si>
    <t>#</t>
  </si>
  <si>
    <t>Rank for current week</t>
  </si>
  <si>
    <t>SUM of Total Weekly Points</t>
  </si>
  <si>
    <t>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</si>
</sst>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00"/>
      <color rgb="FF0052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5" Type="http://schemas.openxmlformats.org/officeDocument/2006/relationships/chartsheet" Target="chartsheets/sheet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Sheet4!$F$10</c:f>
              <c:strCache>
                <c:ptCount val="1"/>
                <c:pt idx="0">
                  <c:v>Week 1</c:v>
                </c:pt>
              </c:strCache>
            </c:strRef>
          </c:tx>
          <c:spPr>
            <a:pattFill prst="smGrid">
              <a:fgClr>
                <a:srgbClr val="00B05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Sheet4!$E$11:$E$17</c:f>
              <c:strCache>
                <c:ptCount val="7"/>
                <c:pt idx="0">
                  <c:v>Blue </c:v>
                </c:pt>
                <c:pt idx="1">
                  <c:v>Yellow</c:v>
                </c:pt>
                <c:pt idx="2">
                  <c:v>Red</c:v>
                </c:pt>
                <c:pt idx="3">
                  <c:v>Green</c:v>
                </c:pt>
                <c:pt idx="4">
                  <c:v>Orange</c:v>
                </c:pt>
                <c:pt idx="5">
                  <c:v>Brown</c:v>
                </c:pt>
                <c:pt idx="6">
                  <c:v>Purple</c:v>
                </c:pt>
              </c:strCache>
            </c:strRef>
          </c:cat>
          <c:val>
            <c:numRef>
              <c:f>Sheet4!$F$11:$F$17</c:f>
              <c:numCache>
                <c:formatCode>General</c:formatCode>
                <c:ptCount val="7"/>
                <c:pt idx="0">
                  <c:v>0.54545454545454541</c:v>
                </c:pt>
                <c:pt idx="1">
                  <c:v>8.2727272727272734</c:v>
                </c:pt>
                <c:pt idx="2">
                  <c:v>8</c:v>
                </c:pt>
                <c:pt idx="3">
                  <c:v>1.3636363636363635</c:v>
                </c:pt>
                <c:pt idx="4">
                  <c:v>0</c:v>
                </c:pt>
                <c:pt idx="5">
                  <c:v>0.81818181818181812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Sheet4!$G$10</c:f>
              <c:strCache>
                <c:ptCount val="1"/>
                <c:pt idx="0">
                  <c:v>Week 2</c:v>
                </c:pt>
              </c:strCache>
            </c:strRef>
          </c:tx>
          <c:spPr>
            <a:solidFill>
              <a:srgbClr val="0052F6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Sheet4!$E$11:$E$17</c:f>
              <c:strCache>
                <c:ptCount val="7"/>
                <c:pt idx="0">
                  <c:v>Blue </c:v>
                </c:pt>
                <c:pt idx="1">
                  <c:v>Yellow</c:v>
                </c:pt>
                <c:pt idx="2">
                  <c:v>Red</c:v>
                </c:pt>
                <c:pt idx="3">
                  <c:v>Green</c:v>
                </c:pt>
                <c:pt idx="4">
                  <c:v>Orange</c:v>
                </c:pt>
                <c:pt idx="5">
                  <c:v>Brown</c:v>
                </c:pt>
                <c:pt idx="6">
                  <c:v>Purple</c:v>
                </c:pt>
              </c:strCache>
            </c:strRef>
          </c:cat>
          <c:val>
            <c:numRef>
              <c:f>Sheet4!$G$11:$G$17</c:f>
              <c:numCache>
                <c:formatCode>General</c:formatCode>
                <c:ptCount val="7"/>
                <c:pt idx="0">
                  <c:v>10</c:v>
                </c:pt>
                <c:pt idx="1">
                  <c:v>1.8000000000000003</c:v>
                </c:pt>
                <c:pt idx="2">
                  <c:v>0</c:v>
                </c:pt>
                <c:pt idx="3">
                  <c:v>5.3999999999999995</c:v>
                </c:pt>
                <c:pt idx="4">
                  <c:v>1.8000000000000003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Sheet4!$H$10</c:f>
              <c:strCache>
                <c:ptCount val="1"/>
                <c:pt idx="0">
                  <c:v>SUM of Total Weekly Points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Sheet4!$E$11:$E$17</c:f>
              <c:strCache>
                <c:ptCount val="7"/>
                <c:pt idx="0">
                  <c:v>Blue </c:v>
                </c:pt>
                <c:pt idx="1">
                  <c:v>Yellow</c:v>
                </c:pt>
                <c:pt idx="2">
                  <c:v>Red</c:v>
                </c:pt>
                <c:pt idx="3">
                  <c:v>Green</c:v>
                </c:pt>
                <c:pt idx="4">
                  <c:v>Orange</c:v>
                </c:pt>
                <c:pt idx="5">
                  <c:v>Brown</c:v>
                </c:pt>
                <c:pt idx="6">
                  <c:v>Purple</c:v>
                </c:pt>
              </c:strCache>
            </c:strRef>
          </c:cat>
          <c:val>
            <c:numRef>
              <c:f>Sheet4!$H$11:$H$17</c:f>
              <c:numCache>
                <c:formatCode>General</c:formatCode>
                <c:ptCount val="7"/>
                <c:pt idx="0">
                  <c:v>10.545454545454545</c:v>
                </c:pt>
                <c:pt idx="1">
                  <c:v>10.072727272727274</c:v>
                </c:pt>
                <c:pt idx="2">
                  <c:v>8</c:v>
                </c:pt>
                <c:pt idx="3">
                  <c:v>6.7636363636363628</c:v>
                </c:pt>
                <c:pt idx="4">
                  <c:v>1.8000000000000003</c:v>
                </c:pt>
                <c:pt idx="5">
                  <c:v>0.81818181818181812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979072"/>
        <c:axId val="92311936"/>
      </c:barChart>
      <c:catAx>
        <c:axId val="8297907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CORE GROUP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92311936"/>
        <c:crosses val="autoZero"/>
        <c:auto val="1"/>
        <c:lblAlgn val="ctr"/>
        <c:lblOffset val="100"/>
        <c:noMultiLvlLbl val="0"/>
      </c:catAx>
      <c:valAx>
        <c:axId val="923119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POINTS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297907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80040" cy="629879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106"/>
  <sheetViews>
    <sheetView tabSelected="1" topLeftCell="A67" workbookViewId="0">
      <selection activeCell="D99" sqref="D99:H106"/>
    </sheetView>
  </sheetViews>
  <sheetFormatPr defaultRowHeight="15" x14ac:dyDescent="0.25"/>
  <cols>
    <col min="2" max="2" width="12.7109375" customWidth="1"/>
    <col min="3" max="3" width="49.140625" customWidth="1"/>
    <col min="4" max="4" width="10.28515625" customWidth="1"/>
  </cols>
  <sheetData>
    <row r="1" spans="1:22" ht="30" x14ac:dyDescent="0.25">
      <c r="A1" t="s">
        <v>123</v>
      </c>
      <c r="B1" s="3" t="s">
        <v>124</v>
      </c>
      <c r="C1" t="s">
        <v>0</v>
      </c>
      <c r="D1" t="s">
        <v>19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  <c r="T1" t="s">
        <v>16</v>
      </c>
      <c r="U1" t="s">
        <v>17</v>
      </c>
      <c r="V1" t="s">
        <v>18</v>
      </c>
    </row>
    <row r="3" spans="1:22" x14ac:dyDescent="0.25">
      <c r="A3">
        <v>1</v>
      </c>
      <c r="B3">
        <f>1</f>
        <v>1</v>
      </c>
      <c r="C3" t="s">
        <v>93</v>
      </c>
      <c r="D3" t="s">
        <v>72</v>
      </c>
      <c r="E3">
        <v>7</v>
      </c>
      <c r="F3" s="1">
        <v>15</v>
      </c>
    </row>
    <row r="4" spans="1:22" x14ac:dyDescent="0.25">
      <c r="A4">
        <v>2</v>
      </c>
      <c r="B4">
        <f>IF(F4=F3,B3,A4)</f>
        <v>2</v>
      </c>
      <c r="C4" t="s">
        <v>85</v>
      </c>
      <c r="D4" t="s">
        <v>113</v>
      </c>
      <c r="E4">
        <v>8</v>
      </c>
      <c r="F4" s="2">
        <v>14</v>
      </c>
    </row>
    <row r="5" spans="1:22" x14ac:dyDescent="0.25">
      <c r="A5">
        <v>3</v>
      </c>
      <c r="B5">
        <f t="shared" ref="B5:B68" si="0">IF(F5=F4,B4,A5)</f>
        <v>2</v>
      </c>
      <c r="C5" t="s">
        <v>95</v>
      </c>
      <c r="D5" t="s">
        <v>75</v>
      </c>
      <c r="E5">
        <v>7</v>
      </c>
      <c r="F5" s="2">
        <v>14</v>
      </c>
    </row>
    <row r="6" spans="1:22" x14ac:dyDescent="0.25">
      <c r="A6">
        <v>4</v>
      </c>
      <c r="B6">
        <f t="shared" si="0"/>
        <v>2</v>
      </c>
      <c r="C6" t="s">
        <v>54</v>
      </c>
      <c r="D6" t="s">
        <v>75</v>
      </c>
      <c r="E6">
        <v>9</v>
      </c>
      <c r="F6" s="2">
        <v>14</v>
      </c>
    </row>
    <row r="7" spans="1:22" x14ac:dyDescent="0.25">
      <c r="A7">
        <v>5</v>
      </c>
      <c r="B7">
        <f t="shared" si="0"/>
        <v>2</v>
      </c>
      <c r="C7" t="s">
        <v>65</v>
      </c>
      <c r="D7" t="s">
        <v>75</v>
      </c>
      <c r="E7">
        <v>8</v>
      </c>
      <c r="F7" s="2">
        <v>14</v>
      </c>
    </row>
    <row r="8" spans="1:22" x14ac:dyDescent="0.25">
      <c r="A8">
        <v>6</v>
      </c>
      <c r="B8">
        <f t="shared" si="0"/>
        <v>2</v>
      </c>
      <c r="C8" t="s">
        <v>118</v>
      </c>
      <c r="D8" t="s">
        <v>114</v>
      </c>
      <c r="E8">
        <v>0</v>
      </c>
      <c r="F8" s="2">
        <v>14</v>
      </c>
    </row>
    <row r="9" spans="1:22" x14ac:dyDescent="0.25">
      <c r="A9">
        <v>7</v>
      </c>
      <c r="B9">
        <f t="shared" si="0"/>
        <v>7</v>
      </c>
      <c r="C9" t="s">
        <v>47</v>
      </c>
      <c r="D9" t="s">
        <v>74</v>
      </c>
      <c r="E9">
        <v>9</v>
      </c>
      <c r="F9">
        <v>13</v>
      </c>
    </row>
    <row r="10" spans="1:22" x14ac:dyDescent="0.25">
      <c r="A10">
        <v>8</v>
      </c>
      <c r="B10">
        <f t="shared" si="0"/>
        <v>7</v>
      </c>
      <c r="C10" t="s">
        <v>81</v>
      </c>
      <c r="D10" t="s">
        <v>72</v>
      </c>
      <c r="E10">
        <v>8</v>
      </c>
      <c r="F10">
        <v>13</v>
      </c>
    </row>
    <row r="11" spans="1:22" x14ac:dyDescent="0.25">
      <c r="A11">
        <v>9</v>
      </c>
      <c r="B11">
        <f t="shared" si="0"/>
        <v>7</v>
      </c>
      <c r="C11" t="s">
        <v>59</v>
      </c>
      <c r="D11" t="s">
        <v>72</v>
      </c>
      <c r="E11">
        <v>9</v>
      </c>
      <c r="F11">
        <v>13</v>
      </c>
    </row>
    <row r="12" spans="1:22" x14ac:dyDescent="0.25">
      <c r="A12">
        <v>10</v>
      </c>
      <c r="B12">
        <f t="shared" si="0"/>
        <v>7</v>
      </c>
      <c r="C12" t="s">
        <v>51</v>
      </c>
      <c r="D12" t="s">
        <v>74</v>
      </c>
      <c r="E12">
        <v>9</v>
      </c>
      <c r="F12">
        <v>13</v>
      </c>
    </row>
    <row r="13" spans="1:22" x14ac:dyDescent="0.25">
      <c r="A13">
        <v>11</v>
      </c>
      <c r="B13">
        <f t="shared" si="0"/>
        <v>7</v>
      </c>
      <c r="C13" t="s">
        <v>23</v>
      </c>
      <c r="D13" t="s">
        <v>73</v>
      </c>
      <c r="E13" s="2">
        <v>11</v>
      </c>
      <c r="F13">
        <v>13</v>
      </c>
    </row>
    <row r="14" spans="1:22" x14ac:dyDescent="0.25">
      <c r="A14">
        <v>12</v>
      </c>
      <c r="B14">
        <f t="shared" si="0"/>
        <v>7</v>
      </c>
      <c r="C14" t="s">
        <v>101</v>
      </c>
      <c r="D14" t="s">
        <v>74</v>
      </c>
      <c r="E14">
        <v>6</v>
      </c>
      <c r="F14">
        <v>13</v>
      </c>
    </row>
    <row r="15" spans="1:22" x14ac:dyDescent="0.25">
      <c r="A15">
        <v>13</v>
      </c>
      <c r="B15">
        <f t="shared" si="0"/>
        <v>7</v>
      </c>
      <c r="C15" t="s">
        <v>37</v>
      </c>
      <c r="D15" t="s">
        <v>74</v>
      </c>
      <c r="E15">
        <v>10</v>
      </c>
      <c r="F15">
        <v>13</v>
      </c>
    </row>
    <row r="16" spans="1:22" x14ac:dyDescent="0.25">
      <c r="A16">
        <v>14</v>
      </c>
      <c r="B16">
        <f t="shared" si="0"/>
        <v>7</v>
      </c>
      <c r="C16" t="s">
        <v>89</v>
      </c>
      <c r="D16" t="s">
        <v>75</v>
      </c>
      <c r="E16">
        <v>8</v>
      </c>
      <c r="F16">
        <v>13</v>
      </c>
    </row>
    <row r="17" spans="1:6" x14ac:dyDescent="0.25">
      <c r="A17">
        <v>15</v>
      </c>
      <c r="B17">
        <f t="shared" si="0"/>
        <v>7</v>
      </c>
      <c r="C17" t="s">
        <v>84</v>
      </c>
      <c r="D17" t="s">
        <v>114</v>
      </c>
      <c r="E17">
        <v>8</v>
      </c>
      <c r="F17">
        <v>13</v>
      </c>
    </row>
    <row r="18" spans="1:6" x14ac:dyDescent="0.25">
      <c r="A18">
        <v>16</v>
      </c>
      <c r="B18">
        <f t="shared" si="0"/>
        <v>7</v>
      </c>
      <c r="C18" t="s">
        <v>34</v>
      </c>
      <c r="D18" t="s">
        <v>71</v>
      </c>
      <c r="E18">
        <v>10</v>
      </c>
      <c r="F18">
        <v>13</v>
      </c>
    </row>
    <row r="19" spans="1:6" x14ac:dyDescent="0.25">
      <c r="A19">
        <v>17</v>
      </c>
      <c r="B19">
        <f t="shared" si="0"/>
        <v>7</v>
      </c>
      <c r="C19" t="s">
        <v>79</v>
      </c>
      <c r="D19" t="s">
        <v>70</v>
      </c>
      <c r="E19">
        <v>8</v>
      </c>
      <c r="F19">
        <v>13</v>
      </c>
    </row>
    <row r="20" spans="1:6" x14ac:dyDescent="0.25">
      <c r="A20">
        <v>18</v>
      </c>
      <c r="B20">
        <f t="shared" si="0"/>
        <v>7</v>
      </c>
      <c r="C20" t="s">
        <v>26</v>
      </c>
      <c r="D20" t="s">
        <v>70</v>
      </c>
      <c r="E20" s="2">
        <v>11</v>
      </c>
      <c r="F20">
        <v>13</v>
      </c>
    </row>
    <row r="21" spans="1:6" x14ac:dyDescent="0.25">
      <c r="A21">
        <v>19</v>
      </c>
      <c r="B21">
        <f t="shared" si="0"/>
        <v>19</v>
      </c>
      <c r="C21" t="s">
        <v>64</v>
      </c>
      <c r="D21" t="s">
        <v>70</v>
      </c>
      <c r="E21">
        <v>9</v>
      </c>
      <c r="F21">
        <v>12</v>
      </c>
    </row>
    <row r="22" spans="1:6" x14ac:dyDescent="0.25">
      <c r="A22">
        <v>20</v>
      </c>
      <c r="B22">
        <f t="shared" si="0"/>
        <v>19</v>
      </c>
      <c r="C22" t="s">
        <v>22</v>
      </c>
      <c r="D22" t="s">
        <v>72</v>
      </c>
      <c r="E22" s="2">
        <v>11</v>
      </c>
      <c r="F22">
        <v>12</v>
      </c>
    </row>
    <row r="23" spans="1:6" x14ac:dyDescent="0.25">
      <c r="A23">
        <v>21</v>
      </c>
      <c r="B23">
        <f t="shared" si="0"/>
        <v>19</v>
      </c>
      <c r="C23" t="s">
        <v>102</v>
      </c>
      <c r="D23" t="s">
        <v>72</v>
      </c>
      <c r="E23">
        <v>6</v>
      </c>
      <c r="F23">
        <v>12</v>
      </c>
    </row>
    <row r="24" spans="1:6" x14ac:dyDescent="0.25">
      <c r="A24">
        <v>22</v>
      </c>
      <c r="B24">
        <f t="shared" si="0"/>
        <v>19</v>
      </c>
      <c r="C24" t="s">
        <v>92</v>
      </c>
      <c r="D24" t="s">
        <v>72</v>
      </c>
      <c r="E24">
        <v>8</v>
      </c>
      <c r="F24">
        <v>12</v>
      </c>
    </row>
    <row r="25" spans="1:6" x14ac:dyDescent="0.25">
      <c r="A25">
        <v>23</v>
      </c>
      <c r="B25">
        <f t="shared" si="0"/>
        <v>19</v>
      </c>
      <c r="C25" t="s">
        <v>57</v>
      </c>
      <c r="D25" t="s">
        <v>72</v>
      </c>
      <c r="E25">
        <v>9</v>
      </c>
      <c r="F25">
        <v>12</v>
      </c>
    </row>
    <row r="26" spans="1:6" x14ac:dyDescent="0.25">
      <c r="A26">
        <v>24</v>
      </c>
      <c r="B26">
        <f t="shared" si="0"/>
        <v>19</v>
      </c>
      <c r="C26" t="s">
        <v>78</v>
      </c>
      <c r="D26" t="s">
        <v>74</v>
      </c>
      <c r="E26">
        <v>8</v>
      </c>
      <c r="F26">
        <v>12</v>
      </c>
    </row>
    <row r="27" spans="1:6" x14ac:dyDescent="0.25">
      <c r="A27">
        <v>25</v>
      </c>
      <c r="B27">
        <f t="shared" si="0"/>
        <v>19</v>
      </c>
      <c r="C27" t="s">
        <v>86</v>
      </c>
      <c r="D27" t="s">
        <v>74</v>
      </c>
      <c r="E27">
        <v>8</v>
      </c>
      <c r="F27">
        <v>12</v>
      </c>
    </row>
    <row r="28" spans="1:6" x14ac:dyDescent="0.25">
      <c r="A28">
        <v>26</v>
      </c>
      <c r="B28">
        <f t="shared" si="0"/>
        <v>19</v>
      </c>
      <c r="C28" t="s">
        <v>87</v>
      </c>
      <c r="D28" t="s">
        <v>74</v>
      </c>
      <c r="E28">
        <v>8</v>
      </c>
      <c r="F28">
        <v>12</v>
      </c>
    </row>
    <row r="29" spans="1:6" x14ac:dyDescent="0.25">
      <c r="A29">
        <v>27</v>
      </c>
      <c r="B29">
        <f t="shared" si="0"/>
        <v>19</v>
      </c>
      <c r="C29" t="s">
        <v>46</v>
      </c>
      <c r="D29" t="s">
        <v>74</v>
      </c>
      <c r="E29">
        <v>9</v>
      </c>
      <c r="F29">
        <v>12</v>
      </c>
    </row>
    <row r="30" spans="1:6" x14ac:dyDescent="0.25">
      <c r="A30">
        <v>28</v>
      </c>
      <c r="B30">
        <f t="shared" si="0"/>
        <v>19</v>
      </c>
      <c r="C30" t="s">
        <v>76</v>
      </c>
      <c r="D30" t="s">
        <v>74</v>
      </c>
      <c r="E30">
        <v>8</v>
      </c>
      <c r="F30">
        <v>12</v>
      </c>
    </row>
    <row r="31" spans="1:6" x14ac:dyDescent="0.25">
      <c r="A31">
        <v>29</v>
      </c>
      <c r="B31">
        <f t="shared" si="0"/>
        <v>19</v>
      </c>
      <c r="C31" t="s">
        <v>29</v>
      </c>
      <c r="D31" t="s">
        <v>75</v>
      </c>
      <c r="E31" s="2">
        <v>11</v>
      </c>
      <c r="F31">
        <v>12</v>
      </c>
    </row>
    <row r="32" spans="1:6" x14ac:dyDescent="0.25">
      <c r="A32">
        <v>30</v>
      </c>
      <c r="B32">
        <f t="shared" si="0"/>
        <v>19</v>
      </c>
      <c r="C32" t="s">
        <v>48</v>
      </c>
      <c r="D32" t="s">
        <v>75</v>
      </c>
      <c r="E32">
        <v>9</v>
      </c>
      <c r="F32">
        <v>12</v>
      </c>
    </row>
    <row r="33" spans="1:6" x14ac:dyDescent="0.25">
      <c r="A33">
        <v>31</v>
      </c>
      <c r="B33">
        <f t="shared" si="0"/>
        <v>19</v>
      </c>
      <c r="C33" t="s">
        <v>58</v>
      </c>
      <c r="D33" t="s">
        <v>115</v>
      </c>
      <c r="E33">
        <v>9</v>
      </c>
      <c r="F33">
        <v>12</v>
      </c>
    </row>
    <row r="34" spans="1:6" x14ac:dyDescent="0.25">
      <c r="A34">
        <v>32</v>
      </c>
      <c r="B34">
        <f t="shared" si="0"/>
        <v>19</v>
      </c>
      <c r="C34" t="s">
        <v>63</v>
      </c>
      <c r="D34" t="s">
        <v>71</v>
      </c>
      <c r="E34">
        <v>9</v>
      </c>
      <c r="F34">
        <v>12</v>
      </c>
    </row>
    <row r="35" spans="1:6" x14ac:dyDescent="0.25">
      <c r="A35">
        <v>33</v>
      </c>
      <c r="B35">
        <f t="shared" si="0"/>
        <v>19</v>
      </c>
      <c r="C35" t="s">
        <v>42</v>
      </c>
      <c r="D35" t="s">
        <v>70</v>
      </c>
      <c r="E35">
        <v>10</v>
      </c>
      <c r="F35">
        <v>12</v>
      </c>
    </row>
    <row r="36" spans="1:6" x14ac:dyDescent="0.25">
      <c r="A36">
        <v>34</v>
      </c>
      <c r="B36">
        <f t="shared" si="0"/>
        <v>34</v>
      </c>
      <c r="C36" t="s">
        <v>40</v>
      </c>
      <c r="D36" t="s">
        <v>72</v>
      </c>
      <c r="E36">
        <v>10</v>
      </c>
      <c r="F36">
        <v>11</v>
      </c>
    </row>
    <row r="37" spans="1:6" x14ac:dyDescent="0.25">
      <c r="A37">
        <v>35</v>
      </c>
      <c r="B37">
        <f t="shared" si="0"/>
        <v>34</v>
      </c>
      <c r="C37" t="s">
        <v>53</v>
      </c>
      <c r="D37" t="s">
        <v>72</v>
      </c>
      <c r="E37">
        <v>9</v>
      </c>
      <c r="F37">
        <v>11</v>
      </c>
    </row>
    <row r="38" spans="1:6" x14ac:dyDescent="0.25">
      <c r="A38">
        <v>36</v>
      </c>
      <c r="B38">
        <f t="shared" si="0"/>
        <v>34</v>
      </c>
      <c r="C38" t="s">
        <v>62</v>
      </c>
      <c r="D38" t="s">
        <v>72</v>
      </c>
      <c r="E38">
        <v>9</v>
      </c>
      <c r="F38">
        <v>11</v>
      </c>
    </row>
    <row r="39" spans="1:6" x14ac:dyDescent="0.25">
      <c r="A39">
        <v>37</v>
      </c>
      <c r="B39">
        <f t="shared" si="0"/>
        <v>34</v>
      </c>
      <c r="C39" t="s">
        <v>24</v>
      </c>
      <c r="D39" t="s">
        <v>74</v>
      </c>
      <c r="E39" s="2">
        <v>11</v>
      </c>
      <c r="F39">
        <v>11</v>
      </c>
    </row>
    <row r="40" spans="1:6" x14ac:dyDescent="0.25">
      <c r="A40">
        <v>38</v>
      </c>
      <c r="B40">
        <f t="shared" si="0"/>
        <v>34</v>
      </c>
      <c r="C40" t="s">
        <v>68</v>
      </c>
      <c r="D40" t="s">
        <v>74</v>
      </c>
      <c r="E40">
        <v>8</v>
      </c>
      <c r="F40">
        <v>11</v>
      </c>
    </row>
    <row r="41" spans="1:6" x14ac:dyDescent="0.25">
      <c r="A41">
        <v>39</v>
      </c>
      <c r="B41">
        <f t="shared" si="0"/>
        <v>34</v>
      </c>
      <c r="C41" t="s">
        <v>69</v>
      </c>
      <c r="D41" t="s">
        <v>74</v>
      </c>
      <c r="E41">
        <v>8</v>
      </c>
      <c r="F41">
        <v>11</v>
      </c>
    </row>
    <row r="42" spans="1:6" x14ac:dyDescent="0.25">
      <c r="A42">
        <v>40</v>
      </c>
      <c r="B42">
        <f t="shared" si="0"/>
        <v>34</v>
      </c>
      <c r="C42" t="s">
        <v>28</v>
      </c>
      <c r="D42" t="s">
        <v>75</v>
      </c>
      <c r="E42" s="2">
        <v>11</v>
      </c>
      <c r="F42">
        <v>11</v>
      </c>
    </row>
    <row r="43" spans="1:6" x14ac:dyDescent="0.25">
      <c r="A43">
        <v>41</v>
      </c>
      <c r="B43">
        <f t="shared" si="0"/>
        <v>34</v>
      </c>
      <c r="C43" t="s">
        <v>31</v>
      </c>
      <c r="D43" t="s">
        <v>75</v>
      </c>
      <c r="E43" s="2">
        <v>11</v>
      </c>
      <c r="F43">
        <v>11</v>
      </c>
    </row>
    <row r="44" spans="1:6" x14ac:dyDescent="0.25">
      <c r="A44">
        <v>42</v>
      </c>
      <c r="B44">
        <f t="shared" si="0"/>
        <v>34</v>
      </c>
      <c r="C44" t="s">
        <v>110</v>
      </c>
      <c r="D44" t="s">
        <v>113</v>
      </c>
      <c r="E44">
        <v>0</v>
      </c>
      <c r="F44">
        <v>11</v>
      </c>
    </row>
    <row r="45" spans="1:6" x14ac:dyDescent="0.25">
      <c r="A45">
        <v>43</v>
      </c>
      <c r="B45">
        <f t="shared" si="0"/>
        <v>34</v>
      </c>
      <c r="C45" t="s">
        <v>32</v>
      </c>
      <c r="D45" t="s">
        <v>75</v>
      </c>
      <c r="E45" s="2">
        <v>11</v>
      </c>
      <c r="F45">
        <v>11</v>
      </c>
    </row>
    <row r="46" spans="1:6" x14ac:dyDescent="0.25">
      <c r="A46">
        <v>44</v>
      </c>
      <c r="B46">
        <f t="shared" si="0"/>
        <v>34</v>
      </c>
      <c r="C46" t="s">
        <v>56</v>
      </c>
      <c r="D46" t="s">
        <v>71</v>
      </c>
      <c r="E46">
        <v>9</v>
      </c>
      <c r="F46">
        <v>11</v>
      </c>
    </row>
    <row r="47" spans="1:6" x14ac:dyDescent="0.25">
      <c r="A47">
        <v>45</v>
      </c>
      <c r="B47">
        <f t="shared" si="0"/>
        <v>45</v>
      </c>
      <c r="C47" t="s">
        <v>66</v>
      </c>
      <c r="D47" t="s">
        <v>74</v>
      </c>
      <c r="E47">
        <v>8</v>
      </c>
      <c r="F47">
        <v>10</v>
      </c>
    </row>
    <row r="48" spans="1:6" x14ac:dyDescent="0.25">
      <c r="A48">
        <v>46</v>
      </c>
      <c r="B48">
        <f t="shared" si="0"/>
        <v>45</v>
      </c>
      <c r="C48" t="s">
        <v>52</v>
      </c>
      <c r="D48" t="s">
        <v>113</v>
      </c>
      <c r="E48">
        <v>9</v>
      </c>
      <c r="F48">
        <v>10</v>
      </c>
    </row>
    <row r="49" spans="1:6" x14ac:dyDescent="0.25">
      <c r="A49">
        <v>47</v>
      </c>
      <c r="B49">
        <f t="shared" si="0"/>
        <v>45</v>
      </c>
      <c r="C49" t="s">
        <v>67</v>
      </c>
      <c r="D49" t="s">
        <v>75</v>
      </c>
      <c r="E49">
        <v>8</v>
      </c>
      <c r="F49">
        <v>10</v>
      </c>
    </row>
    <row r="50" spans="1:6" x14ac:dyDescent="0.25">
      <c r="A50">
        <v>48</v>
      </c>
      <c r="B50">
        <f t="shared" si="0"/>
        <v>45</v>
      </c>
      <c r="C50" t="s">
        <v>61</v>
      </c>
      <c r="D50" t="s">
        <v>75</v>
      </c>
      <c r="E50">
        <v>9</v>
      </c>
      <c r="F50">
        <v>10</v>
      </c>
    </row>
    <row r="51" spans="1:6" x14ac:dyDescent="0.25">
      <c r="A51">
        <v>49</v>
      </c>
      <c r="B51">
        <f t="shared" si="0"/>
        <v>45</v>
      </c>
      <c r="C51" t="s">
        <v>41</v>
      </c>
      <c r="D51" t="s">
        <v>114</v>
      </c>
      <c r="E51">
        <v>10</v>
      </c>
      <c r="F51">
        <v>10</v>
      </c>
    </row>
    <row r="52" spans="1:6" x14ac:dyDescent="0.25">
      <c r="A52">
        <v>50</v>
      </c>
      <c r="B52">
        <f t="shared" si="0"/>
        <v>45</v>
      </c>
      <c r="C52" t="s">
        <v>107</v>
      </c>
      <c r="D52" t="s">
        <v>115</v>
      </c>
      <c r="E52">
        <v>0</v>
      </c>
      <c r="F52">
        <v>10</v>
      </c>
    </row>
    <row r="53" spans="1:6" x14ac:dyDescent="0.25">
      <c r="A53">
        <v>51</v>
      </c>
      <c r="B53">
        <f t="shared" si="0"/>
        <v>45</v>
      </c>
      <c r="C53" t="s">
        <v>21</v>
      </c>
      <c r="D53" t="s">
        <v>71</v>
      </c>
      <c r="E53" s="1">
        <v>12</v>
      </c>
      <c r="F53">
        <v>10</v>
      </c>
    </row>
    <row r="54" spans="1:6" x14ac:dyDescent="0.25">
      <c r="A54">
        <v>52</v>
      </c>
      <c r="B54">
        <f t="shared" si="0"/>
        <v>45</v>
      </c>
      <c r="C54" t="s">
        <v>119</v>
      </c>
      <c r="D54" t="s">
        <v>71</v>
      </c>
      <c r="E54">
        <v>0</v>
      </c>
      <c r="F54">
        <v>10</v>
      </c>
    </row>
    <row r="55" spans="1:6" x14ac:dyDescent="0.25">
      <c r="A55">
        <v>53</v>
      </c>
      <c r="B55">
        <f t="shared" si="0"/>
        <v>45</v>
      </c>
      <c r="C55" t="s">
        <v>50</v>
      </c>
      <c r="D55" t="s">
        <v>70</v>
      </c>
      <c r="E55">
        <v>9</v>
      </c>
      <c r="F55">
        <v>10</v>
      </c>
    </row>
    <row r="56" spans="1:6" x14ac:dyDescent="0.25">
      <c r="A56">
        <v>54</v>
      </c>
      <c r="B56">
        <f t="shared" si="0"/>
        <v>45</v>
      </c>
      <c r="C56" t="s">
        <v>20</v>
      </c>
      <c r="D56" t="s">
        <v>70</v>
      </c>
      <c r="E56" s="1">
        <v>12</v>
      </c>
      <c r="F56">
        <v>10</v>
      </c>
    </row>
    <row r="57" spans="1:6" x14ac:dyDescent="0.25">
      <c r="A57">
        <v>55</v>
      </c>
      <c r="B57">
        <f t="shared" si="0"/>
        <v>45</v>
      </c>
      <c r="C57" t="s">
        <v>80</v>
      </c>
      <c r="D57" t="s">
        <v>70</v>
      </c>
      <c r="E57">
        <v>8</v>
      </c>
      <c r="F57">
        <v>10</v>
      </c>
    </row>
    <row r="58" spans="1:6" x14ac:dyDescent="0.25">
      <c r="A58">
        <v>56</v>
      </c>
      <c r="B58">
        <f t="shared" si="0"/>
        <v>56</v>
      </c>
      <c r="C58" t="s">
        <v>88</v>
      </c>
      <c r="D58" t="s">
        <v>72</v>
      </c>
      <c r="E58">
        <v>8</v>
      </c>
      <c r="F58">
        <v>9</v>
      </c>
    </row>
    <row r="59" spans="1:6" x14ac:dyDescent="0.25">
      <c r="A59">
        <v>57</v>
      </c>
      <c r="B59">
        <f t="shared" si="0"/>
        <v>56</v>
      </c>
      <c r="C59" t="s">
        <v>36</v>
      </c>
      <c r="D59" t="s">
        <v>74</v>
      </c>
      <c r="E59">
        <v>10</v>
      </c>
      <c r="F59">
        <v>9</v>
      </c>
    </row>
    <row r="60" spans="1:6" x14ac:dyDescent="0.25">
      <c r="A60">
        <v>58</v>
      </c>
      <c r="B60">
        <f t="shared" si="0"/>
        <v>56</v>
      </c>
      <c r="C60" t="s">
        <v>25</v>
      </c>
      <c r="D60" t="s">
        <v>74</v>
      </c>
      <c r="E60" s="2">
        <v>11</v>
      </c>
      <c r="F60">
        <v>9</v>
      </c>
    </row>
    <row r="61" spans="1:6" x14ac:dyDescent="0.25">
      <c r="A61">
        <v>59</v>
      </c>
      <c r="B61">
        <f t="shared" si="0"/>
        <v>56</v>
      </c>
      <c r="C61" t="s">
        <v>82</v>
      </c>
      <c r="D61" t="s">
        <v>74</v>
      </c>
      <c r="E61">
        <v>8</v>
      </c>
      <c r="F61">
        <v>9</v>
      </c>
    </row>
    <row r="62" spans="1:6" x14ac:dyDescent="0.25">
      <c r="A62">
        <v>60</v>
      </c>
      <c r="B62">
        <f t="shared" si="0"/>
        <v>56</v>
      </c>
      <c r="C62" t="s">
        <v>38</v>
      </c>
      <c r="D62" t="s">
        <v>74</v>
      </c>
      <c r="E62">
        <v>10</v>
      </c>
      <c r="F62">
        <v>9</v>
      </c>
    </row>
    <row r="63" spans="1:6" x14ac:dyDescent="0.25">
      <c r="A63">
        <v>61</v>
      </c>
      <c r="B63">
        <f t="shared" si="0"/>
        <v>56</v>
      </c>
      <c r="C63" t="s">
        <v>44</v>
      </c>
      <c r="D63" t="s">
        <v>75</v>
      </c>
      <c r="E63">
        <v>10</v>
      </c>
      <c r="F63">
        <v>9</v>
      </c>
    </row>
    <row r="64" spans="1:6" x14ac:dyDescent="0.25">
      <c r="A64">
        <v>62</v>
      </c>
      <c r="B64">
        <f t="shared" si="0"/>
        <v>62</v>
      </c>
      <c r="C64" t="s">
        <v>35</v>
      </c>
      <c r="D64" t="s">
        <v>70</v>
      </c>
      <c r="E64">
        <v>10</v>
      </c>
      <c r="F64">
        <v>1</v>
      </c>
    </row>
    <row r="65" spans="1:6" x14ac:dyDescent="0.25">
      <c r="A65">
        <v>63</v>
      </c>
      <c r="B65">
        <f t="shared" si="0"/>
        <v>63</v>
      </c>
      <c r="C65" t="s">
        <v>108</v>
      </c>
      <c r="D65" t="s">
        <v>113</v>
      </c>
      <c r="E65">
        <v>0</v>
      </c>
      <c r="F65">
        <v>0</v>
      </c>
    </row>
    <row r="66" spans="1:6" x14ac:dyDescent="0.25">
      <c r="A66">
        <v>64</v>
      </c>
      <c r="B66">
        <f t="shared" si="0"/>
        <v>63</v>
      </c>
      <c r="C66" t="s">
        <v>45</v>
      </c>
      <c r="D66" t="s">
        <v>72</v>
      </c>
      <c r="E66">
        <v>9</v>
      </c>
      <c r="F66">
        <v>0</v>
      </c>
    </row>
    <row r="67" spans="1:6" x14ac:dyDescent="0.25">
      <c r="A67">
        <v>65</v>
      </c>
      <c r="B67">
        <f t="shared" si="0"/>
        <v>63</v>
      </c>
      <c r="C67" t="s">
        <v>98</v>
      </c>
      <c r="D67" t="s">
        <v>72</v>
      </c>
      <c r="E67">
        <v>7</v>
      </c>
      <c r="F67">
        <v>0</v>
      </c>
    </row>
    <row r="68" spans="1:6" x14ac:dyDescent="0.25">
      <c r="A68">
        <v>66</v>
      </c>
      <c r="B68">
        <f t="shared" si="0"/>
        <v>63</v>
      </c>
      <c r="C68" t="s">
        <v>43</v>
      </c>
      <c r="D68" t="s">
        <v>72</v>
      </c>
      <c r="E68">
        <v>10</v>
      </c>
      <c r="F68">
        <v>0</v>
      </c>
    </row>
    <row r="69" spans="1:6" x14ac:dyDescent="0.25">
      <c r="A69">
        <v>67</v>
      </c>
      <c r="B69">
        <f t="shared" ref="B69:B93" si="1">IF(F69=F68,B68,A69)</f>
        <v>63</v>
      </c>
      <c r="C69" t="s">
        <v>60</v>
      </c>
      <c r="D69" t="s">
        <v>74</v>
      </c>
      <c r="E69">
        <v>9</v>
      </c>
      <c r="F69">
        <v>0</v>
      </c>
    </row>
    <row r="70" spans="1:6" x14ac:dyDescent="0.25">
      <c r="A70">
        <v>68</v>
      </c>
      <c r="B70">
        <f t="shared" si="1"/>
        <v>63</v>
      </c>
      <c r="C70" t="s">
        <v>106</v>
      </c>
      <c r="D70" t="s">
        <v>74</v>
      </c>
      <c r="E70">
        <v>0</v>
      </c>
      <c r="F70">
        <v>0</v>
      </c>
    </row>
    <row r="71" spans="1:6" x14ac:dyDescent="0.25">
      <c r="A71">
        <v>69</v>
      </c>
      <c r="B71">
        <f t="shared" si="1"/>
        <v>63</v>
      </c>
      <c r="C71" t="s">
        <v>105</v>
      </c>
      <c r="D71" t="s">
        <v>74</v>
      </c>
      <c r="E71">
        <v>0</v>
      </c>
      <c r="F71">
        <v>0</v>
      </c>
    </row>
    <row r="72" spans="1:6" x14ac:dyDescent="0.25">
      <c r="A72">
        <v>70</v>
      </c>
      <c r="B72">
        <f t="shared" si="1"/>
        <v>63</v>
      </c>
      <c r="C72" t="s">
        <v>55</v>
      </c>
      <c r="D72" t="s">
        <v>74</v>
      </c>
      <c r="E72">
        <v>9</v>
      </c>
      <c r="F72">
        <v>0</v>
      </c>
    </row>
    <row r="73" spans="1:6" x14ac:dyDescent="0.25">
      <c r="A73">
        <v>71</v>
      </c>
      <c r="B73">
        <f t="shared" si="1"/>
        <v>63</v>
      </c>
      <c r="C73" t="s">
        <v>49</v>
      </c>
      <c r="D73" t="s">
        <v>113</v>
      </c>
      <c r="E73">
        <v>9</v>
      </c>
      <c r="F73">
        <v>0</v>
      </c>
    </row>
    <row r="74" spans="1:6" x14ac:dyDescent="0.25">
      <c r="A74">
        <v>72</v>
      </c>
      <c r="B74">
        <f t="shared" si="1"/>
        <v>63</v>
      </c>
      <c r="C74" t="s">
        <v>104</v>
      </c>
      <c r="D74" t="s">
        <v>113</v>
      </c>
      <c r="E74">
        <v>1</v>
      </c>
      <c r="F74">
        <v>0</v>
      </c>
    </row>
    <row r="75" spans="1:6" x14ac:dyDescent="0.25">
      <c r="A75">
        <v>73</v>
      </c>
      <c r="B75">
        <f t="shared" si="1"/>
        <v>63</v>
      </c>
      <c r="C75" t="s">
        <v>94</v>
      </c>
      <c r="D75" t="s">
        <v>75</v>
      </c>
      <c r="E75">
        <v>7</v>
      </c>
      <c r="F75">
        <v>0</v>
      </c>
    </row>
    <row r="76" spans="1:6" x14ac:dyDescent="0.25">
      <c r="A76">
        <v>74</v>
      </c>
      <c r="B76">
        <f t="shared" si="1"/>
        <v>63</v>
      </c>
      <c r="C76" t="s">
        <v>83</v>
      </c>
      <c r="D76" t="s">
        <v>75</v>
      </c>
      <c r="E76">
        <v>8</v>
      </c>
      <c r="F76">
        <v>0</v>
      </c>
    </row>
    <row r="77" spans="1:6" x14ac:dyDescent="0.25">
      <c r="A77">
        <v>75</v>
      </c>
      <c r="B77">
        <f t="shared" si="1"/>
        <v>63</v>
      </c>
      <c r="C77" t="s">
        <v>90</v>
      </c>
      <c r="D77" t="s">
        <v>75</v>
      </c>
      <c r="E77">
        <v>8</v>
      </c>
      <c r="F77">
        <v>0</v>
      </c>
    </row>
    <row r="78" spans="1:6" x14ac:dyDescent="0.25">
      <c r="A78">
        <v>76</v>
      </c>
      <c r="B78">
        <f t="shared" si="1"/>
        <v>63</v>
      </c>
      <c r="C78" t="s">
        <v>91</v>
      </c>
      <c r="D78" t="s">
        <v>75</v>
      </c>
      <c r="E78">
        <v>8</v>
      </c>
      <c r="F78">
        <v>0</v>
      </c>
    </row>
    <row r="79" spans="1:6" x14ac:dyDescent="0.25">
      <c r="A79">
        <v>77</v>
      </c>
      <c r="B79">
        <f t="shared" si="1"/>
        <v>63</v>
      </c>
      <c r="C79" t="s">
        <v>39</v>
      </c>
      <c r="D79" t="s">
        <v>75</v>
      </c>
      <c r="E79">
        <v>10</v>
      </c>
      <c r="F79">
        <v>0</v>
      </c>
    </row>
    <row r="80" spans="1:6" x14ac:dyDescent="0.25">
      <c r="A80">
        <v>78</v>
      </c>
      <c r="B80">
        <f t="shared" si="1"/>
        <v>63</v>
      </c>
      <c r="C80" t="s">
        <v>111</v>
      </c>
      <c r="D80" t="s">
        <v>113</v>
      </c>
      <c r="E80">
        <v>0</v>
      </c>
      <c r="F80">
        <v>0</v>
      </c>
    </row>
    <row r="81" spans="1:6" x14ac:dyDescent="0.25">
      <c r="A81">
        <v>79</v>
      </c>
      <c r="B81">
        <f t="shared" si="1"/>
        <v>63</v>
      </c>
      <c r="C81" t="s">
        <v>109</v>
      </c>
      <c r="D81" t="s">
        <v>75</v>
      </c>
      <c r="E81">
        <v>0</v>
      </c>
      <c r="F81">
        <v>0</v>
      </c>
    </row>
    <row r="82" spans="1:6" x14ac:dyDescent="0.25">
      <c r="A82">
        <v>80</v>
      </c>
      <c r="B82">
        <f t="shared" si="1"/>
        <v>63</v>
      </c>
      <c r="C82" t="s">
        <v>97</v>
      </c>
      <c r="D82" t="s">
        <v>74</v>
      </c>
      <c r="E82">
        <v>7</v>
      </c>
      <c r="F82">
        <v>0</v>
      </c>
    </row>
    <row r="83" spans="1:6" x14ac:dyDescent="0.25">
      <c r="A83">
        <v>81</v>
      </c>
      <c r="B83">
        <f t="shared" si="1"/>
        <v>63</v>
      </c>
      <c r="C83" t="s">
        <v>120</v>
      </c>
      <c r="D83" t="s">
        <v>113</v>
      </c>
      <c r="E83">
        <v>0</v>
      </c>
      <c r="F83">
        <v>0</v>
      </c>
    </row>
    <row r="84" spans="1:6" x14ac:dyDescent="0.25">
      <c r="A84">
        <v>82</v>
      </c>
      <c r="B84">
        <f t="shared" si="1"/>
        <v>63</v>
      </c>
      <c r="C84" t="s">
        <v>99</v>
      </c>
      <c r="D84" t="s">
        <v>114</v>
      </c>
      <c r="E84">
        <v>7</v>
      </c>
      <c r="F84">
        <v>0</v>
      </c>
    </row>
    <row r="85" spans="1:6" x14ac:dyDescent="0.25">
      <c r="A85">
        <v>83</v>
      </c>
      <c r="B85">
        <f t="shared" si="1"/>
        <v>63</v>
      </c>
      <c r="C85" t="s">
        <v>27</v>
      </c>
      <c r="D85" t="s">
        <v>72</v>
      </c>
      <c r="E85" s="2">
        <v>11</v>
      </c>
      <c r="F85">
        <v>0</v>
      </c>
    </row>
    <row r="86" spans="1:6" x14ac:dyDescent="0.25">
      <c r="A86">
        <v>84</v>
      </c>
      <c r="B86">
        <f t="shared" si="1"/>
        <v>63</v>
      </c>
      <c r="C86" t="s">
        <v>96</v>
      </c>
      <c r="D86" t="s">
        <v>71</v>
      </c>
      <c r="E86">
        <v>7</v>
      </c>
      <c r="F86">
        <v>0</v>
      </c>
    </row>
    <row r="87" spans="1:6" x14ac:dyDescent="0.25">
      <c r="A87">
        <v>85</v>
      </c>
      <c r="B87">
        <f t="shared" si="1"/>
        <v>63</v>
      </c>
      <c r="C87" t="s">
        <v>103</v>
      </c>
      <c r="D87" t="s">
        <v>71</v>
      </c>
      <c r="E87">
        <v>1</v>
      </c>
      <c r="F87">
        <v>0</v>
      </c>
    </row>
    <row r="88" spans="1:6" x14ac:dyDescent="0.25">
      <c r="A88">
        <v>86</v>
      </c>
      <c r="B88">
        <f t="shared" si="1"/>
        <v>63</v>
      </c>
      <c r="C88" t="s">
        <v>77</v>
      </c>
      <c r="D88" t="s">
        <v>74</v>
      </c>
      <c r="E88">
        <v>8</v>
      </c>
      <c r="F88">
        <v>0</v>
      </c>
    </row>
    <row r="89" spans="1:6" x14ac:dyDescent="0.25">
      <c r="A89">
        <v>87</v>
      </c>
      <c r="B89">
        <f t="shared" si="1"/>
        <v>63</v>
      </c>
      <c r="C89" t="s">
        <v>121</v>
      </c>
      <c r="D89" t="s">
        <v>113</v>
      </c>
      <c r="E89">
        <v>0</v>
      </c>
      <c r="F89">
        <v>0</v>
      </c>
    </row>
    <row r="90" spans="1:6" x14ac:dyDescent="0.25">
      <c r="A90">
        <v>88</v>
      </c>
      <c r="B90">
        <f t="shared" si="1"/>
        <v>63</v>
      </c>
      <c r="C90" t="s">
        <v>112</v>
      </c>
      <c r="D90" t="s">
        <v>113</v>
      </c>
      <c r="E90">
        <v>0</v>
      </c>
      <c r="F90">
        <v>0</v>
      </c>
    </row>
    <row r="91" spans="1:6" x14ac:dyDescent="0.25">
      <c r="A91">
        <v>89</v>
      </c>
      <c r="B91">
        <f t="shared" si="1"/>
        <v>63</v>
      </c>
      <c r="C91" t="s">
        <v>33</v>
      </c>
      <c r="D91" t="s">
        <v>113</v>
      </c>
      <c r="E91">
        <v>10</v>
      </c>
      <c r="F91">
        <v>0</v>
      </c>
    </row>
    <row r="92" spans="1:6" x14ac:dyDescent="0.25">
      <c r="A92">
        <v>90</v>
      </c>
      <c r="B92">
        <f t="shared" si="1"/>
        <v>63</v>
      </c>
      <c r="C92" t="s">
        <v>100</v>
      </c>
      <c r="D92" t="s">
        <v>74</v>
      </c>
      <c r="E92">
        <v>6</v>
      </c>
      <c r="F92">
        <v>0</v>
      </c>
    </row>
    <row r="93" spans="1:6" x14ac:dyDescent="0.25">
      <c r="A93">
        <v>91</v>
      </c>
      <c r="B93">
        <f t="shared" si="1"/>
        <v>63</v>
      </c>
      <c r="C93" t="s">
        <v>30</v>
      </c>
      <c r="D93" t="s">
        <v>75</v>
      </c>
      <c r="E93" s="2">
        <v>11</v>
      </c>
      <c r="F93">
        <v>0</v>
      </c>
    </row>
    <row r="99" spans="3:8" ht="60" x14ac:dyDescent="0.25">
      <c r="C99" s="4"/>
      <c r="D99" s="3" t="s">
        <v>117</v>
      </c>
      <c r="E99" t="s">
        <v>1</v>
      </c>
      <c r="F99" t="s">
        <v>2</v>
      </c>
      <c r="G99" s="5" t="s">
        <v>125</v>
      </c>
      <c r="H99" s="6" t="s">
        <v>126</v>
      </c>
    </row>
    <row r="100" spans="3:8" x14ac:dyDescent="0.25">
      <c r="D100" t="s">
        <v>116</v>
      </c>
      <c r="E100">
        <f>2/11*3</f>
        <v>0.54545454545454541</v>
      </c>
      <c r="F100">
        <v>10</v>
      </c>
      <c r="G100">
        <f t="shared" ref="G100:G106" si="2">SUM(E100:F100)</f>
        <v>10.545454545454545</v>
      </c>
      <c r="H100">
        <v>1</v>
      </c>
    </row>
    <row r="101" spans="3:8" x14ac:dyDescent="0.25">
      <c r="D101" t="s">
        <v>70</v>
      </c>
      <c r="E101">
        <f>10/2+6/2+1/11*3</f>
        <v>8.2727272727272734</v>
      </c>
      <c r="F101">
        <f>1/5*6+1/5*3</f>
        <v>1.8000000000000003</v>
      </c>
      <c r="G101">
        <f t="shared" si="2"/>
        <v>10.072727272727274</v>
      </c>
      <c r="H101">
        <v>2</v>
      </c>
    </row>
    <row r="102" spans="3:8" x14ac:dyDescent="0.25">
      <c r="D102" t="s">
        <v>71</v>
      </c>
      <c r="E102">
        <f>10/2+6/2</f>
        <v>8</v>
      </c>
      <c r="F102">
        <v>0</v>
      </c>
      <c r="G102">
        <f t="shared" si="2"/>
        <v>8</v>
      </c>
      <c r="H102">
        <v>3</v>
      </c>
    </row>
    <row r="103" spans="3:8" x14ac:dyDescent="0.25">
      <c r="D103" t="s">
        <v>75</v>
      </c>
      <c r="E103">
        <f>5/11*3</f>
        <v>1.3636363636363635</v>
      </c>
      <c r="F103">
        <f>3/5*6+3/5*3</f>
        <v>5.3999999999999995</v>
      </c>
      <c r="G103">
        <f t="shared" si="2"/>
        <v>6.7636363636363628</v>
      </c>
      <c r="H103">
        <v>4</v>
      </c>
    </row>
    <row r="104" spans="3:8" x14ac:dyDescent="0.25">
      <c r="D104" t="s">
        <v>114</v>
      </c>
      <c r="E104">
        <v>0</v>
      </c>
      <c r="F104">
        <f>1/5*6+1/5*3</f>
        <v>1.8000000000000003</v>
      </c>
      <c r="G104">
        <f t="shared" si="2"/>
        <v>1.8000000000000003</v>
      </c>
      <c r="H104">
        <v>5</v>
      </c>
    </row>
    <row r="105" spans="3:8" x14ac:dyDescent="0.25">
      <c r="D105" t="s">
        <v>74</v>
      </c>
      <c r="E105">
        <f>3/11*3</f>
        <v>0.81818181818181812</v>
      </c>
      <c r="F105">
        <v>0</v>
      </c>
      <c r="G105">
        <f t="shared" si="2"/>
        <v>0.81818181818181812</v>
      </c>
      <c r="H105">
        <v>6</v>
      </c>
    </row>
    <row r="106" spans="3:8" x14ac:dyDescent="0.25">
      <c r="D106" t="s">
        <v>115</v>
      </c>
      <c r="E106">
        <v>0</v>
      </c>
      <c r="F106">
        <v>0</v>
      </c>
      <c r="G106">
        <f t="shared" si="2"/>
        <v>0</v>
      </c>
      <c r="H106">
        <v>7</v>
      </c>
    </row>
  </sheetData>
  <sortState ref="D100:G106">
    <sortCondition descending="1" ref="G100:G10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5"/>
  <sheetViews>
    <sheetView workbookViewId="0">
      <selection sqref="A1:XFD1048576"/>
    </sheetView>
  </sheetViews>
  <sheetFormatPr defaultRowHeight="15" x14ac:dyDescent="0.25"/>
  <cols>
    <col min="3" max="3" width="49.140625" customWidth="1"/>
    <col min="4" max="4" width="10.28515625" customWidth="1"/>
    <col min="8" max="8" width="10.28515625" customWidth="1"/>
  </cols>
  <sheetData>
    <row r="1" spans="1:22" x14ac:dyDescent="0.25">
      <c r="C1" t="s">
        <v>0</v>
      </c>
      <c r="D1" t="s">
        <v>19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  <c r="T1" t="s">
        <v>16</v>
      </c>
      <c r="U1" t="s">
        <v>17</v>
      </c>
      <c r="V1" t="s">
        <v>18</v>
      </c>
    </row>
    <row r="5" spans="1:22" x14ac:dyDescent="0.25">
      <c r="A5">
        <v>1</v>
      </c>
      <c r="B5">
        <v>26</v>
      </c>
      <c r="C5" t="s">
        <v>47</v>
      </c>
      <c r="D5" t="s">
        <v>74</v>
      </c>
      <c r="E5">
        <v>9</v>
      </c>
      <c r="F5">
        <v>13</v>
      </c>
    </row>
    <row r="6" spans="1:22" x14ac:dyDescent="0.25">
      <c r="A6">
        <v>2</v>
      </c>
      <c r="B6">
        <v>26</v>
      </c>
      <c r="C6" t="s">
        <v>64</v>
      </c>
      <c r="D6" t="s">
        <v>70</v>
      </c>
      <c r="E6">
        <v>9</v>
      </c>
      <c r="F6">
        <v>12</v>
      </c>
    </row>
    <row r="7" spans="1:22" x14ac:dyDescent="0.25">
      <c r="A7">
        <v>3</v>
      </c>
      <c r="B7">
        <v>80</v>
      </c>
      <c r="C7" t="s">
        <v>108</v>
      </c>
      <c r="D7" t="s">
        <v>113</v>
      </c>
      <c r="E7">
        <v>0</v>
      </c>
      <c r="F7">
        <v>0</v>
      </c>
    </row>
    <row r="8" spans="1:22" x14ac:dyDescent="0.25">
      <c r="A8">
        <v>4</v>
      </c>
      <c r="B8">
        <v>26</v>
      </c>
      <c r="C8" t="s">
        <v>45</v>
      </c>
      <c r="D8" t="s">
        <v>72</v>
      </c>
      <c r="E8">
        <v>9</v>
      </c>
      <c r="F8">
        <v>0</v>
      </c>
    </row>
    <row r="9" spans="1:22" x14ac:dyDescent="0.25">
      <c r="A9">
        <v>5</v>
      </c>
      <c r="B9">
        <v>3</v>
      </c>
      <c r="C9" t="s">
        <v>22</v>
      </c>
      <c r="D9" t="s">
        <v>72</v>
      </c>
      <c r="E9" s="2">
        <v>11</v>
      </c>
      <c r="F9">
        <v>12</v>
      </c>
    </row>
    <row r="10" spans="1:22" x14ac:dyDescent="0.25">
      <c r="A10">
        <v>6</v>
      </c>
      <c r="B10">
        <v>46</v>
      </c>
      <c r="C10" t="s">
        <v>81</v>
      </c>
      <c r="D10" t="s">
        <v>72</v>
      </c>
      <c r="E10">
        <v>8</v>
      </c>
      <c r="F10">
        <v>13</v>
      </c>
    </row>
    <row r="11" spans="1:22" x14ac:dyDescent="0.25">
      <c r="A11">
        <v>7</v>
      </c>
      <c r="B11">
        <v>14</v>
      </c>
      <c r="C11" t="s">
        <v>40</v>
      </c>
      <c r="D11" t="s">
        <v>72</v>
      </c>
      <c r="E11">
        <v>10</v>
      </c>
      <c r="F11">
        <v>11</v>
      </c>
    </row>
    <row r="12" spans="1:22" x14ac:dyDescent="0.25">
      <c r="A12">
        <v>8</v>
      </c>
      <c r="B12">
        <v>46</v>
      </c>
      <c r="C12" t="s">
        <v>88</v>
      </c>
      <c r="D12" t="s">
        <v>72</v>
      </c>
      <c r="E12">
        <v>8</v>
      </c>
      <c r="F12">
        <v>9</v>
      </c>
    </row>
    <row r="13" spans="1:22" x14ac:dyDescent="0.25">
      <c r="A13">
        <v>9</v>
      </c>
      <c r="B13">
        <v>26</v>
      </c>
      <c r="C13" t="s">
        <v>53</v>
      </c>
      <c r="D13" t="s">
        <v>72</v>
      </c>
      <c r="E13">
        <v>9</v>
      </c>
      <c r="F13">
        <v>11</v>
      </c>
    </row>
    <row r="14" spans="1:22" x14ac:dyDescent="0.25">
      <c r="A14">
        <v>10</v>
      </c>
      <c r="B14">
        <v>26</v>
      </c>
      <c r="C14" t="s">
        <v>62</v>
      </c>
      <c r="D14" t="s">
        <v>72</v>
      </c>
      <c r="E14">
        <v>9</v>
      </c>
      <c r="F14">
        <v>11</v>
      </c>
    </row>
    <row r="15" spans="1:22" x14ac:dyDescent="0.25">
      <c r="A15">
        <v>11</v>
      </c>
      <c r="B15">
        <v>68</v>
      </c>
      <c r="C15" t="s">
        <v>98</v>
      </c>
      <c r="D15" t="s">
        <v>72</v>
      </c>
      <c r="E15">
        <v>7</v>
      </c>
      <c r="F15">
        <v>0</v>
      </c>
    </row>
    <row r="16" spans="1:22" x14ac:dyDescent="0.25">
      <c r="A16">
        <v>12</v>
      </c>
      <c r="B16">
        <v>14</v>
      </c>
      <c r="C16" t="s">
        <v>43</v>
      </c>
      <c r="D16" t="s">
        <v>72</v>
      </c>
      <c r="E16">
        <v>10</v>
      </c>
      <c r="F16">
        <v>0</v>
      </c>
    </row>
    <row r="17" spans="1:6" x14ac:dyDescent="0.25">
      <c r="A17">
        <v>13</v>
      </c>
      <c r="B17">
        <v>75</v>
      </c>
      <c r="C17" t="s">
        <v>102</v>
      </c>
      <c r="D17" t="s">
        <v>72</v>
      </c>
      <c r="E17">
        <v>6</v>
      </c>
      <c r="F17">
        <v>12</v>
      </c>
    </row>
    <row r="18" spans="1:6" x14ac:dyDescent="0.25">
      <c r="A18">
        <v>14</v>
      </c>
      <c r="B18">
        <v>26</v>
      </c>
      <c r="C18" t="s">
        <v>59</v>
      </c>
      <c r="D18" t="s">
        <v>72</v>
      </c>
      <c r="E18">
        <v>9</v>
      </c>
      <c r="F18">
        <v>13</v>
      </c>
    </row>
    <row r="19" spans="1:6" x14ac:dyDescent="0.25">
      <c r="A19">
        <v>15</v>
      </c>
      <c r="B19">
        <v>46</v>
      </c>
      <c r="C19" t="s">
        <v>92</v>
      </c>
      <c r="D19" t="s">
        <v>72</v>
      </c>
      <c r="E19">
        <v>8</v>
      </c>
      <c r="F19">
        <v>12</v>
      </c>
    </row>
    <row r="20" spans="1:6" x14ac:dyDescent="0.25">
      <c r="A20">
        <v>16</v>
      </c>
      <c r="B20">
        <v>26</v>
      </c>
      <c r="C20" t="s">
        <v>57</v>
      </c>
      <c r="D20" t="s">
        <v>72</v>
      </c>
      <c r="E20">
        <v>9</v>
      </c>
      <c r="F20">
        <v>12</v>
      </c>
    </row>
    <row r="21" spans="1:6" x14ac:dyDescent="0.25">
      <c r="A21">
        <v>17</v>
      </c>
      <c r="B21">
        <v>46</v>
      </c>
      <c r="C21" t="s">
        <v>66</v>
      </c>
      <c r="D21" t="s">
        <v>74</v>
      </c>
      <c r="E21">
        <v>8</v>
      </c>
      <c r="F21">
        <v>10</v>
      </c>
    </row>
    <row r="22" spans="1:6" x14ac:dyDescent="0.25">
      <c r="A22">
        <v>18</v>
      </c>
      <c r="B22">
        <v>14</v>
      </c>
      <c r="C22" t="s">
        <v>36</v>
      </c>
      <c r="D22" t="s">
        <v>74</v>
      </c>
      <c r="E22">
        <v>10</v>
      </c>
      <c r="F22">
        <v>9</v>
      </c>
    </row>
    <row r="23" spans="1:6" x14ac:dyDescent="0.25">
      <c r="A23">
        <v>19</v>
      </c>
      <c r="B23">
        <v>46</v>
      </c>
      <c r="C23" t="s">
        <v>78</v>
      </c>
      <c r="D23" t="s">
        <v>74</v>
      </c>
      <c r="E23">
        <v>8</v>
      </c>
      <c r="F23">
        <v>12</v>
      </c>
    </row>
    <row r="24" spans="1:6" x14ac:dyDescent="0.25">
      <c r="A24">
        <v>20</v>
      </c>
      <c r="B24">
        <v>3</v>
      </c>
      <c r="C24" t="s">
        <v>24</v>
      </c>
      <c r="D24" t="s">
        <v>74</v>
      </c>
      <c r="E24" s="2">
        <v>11</v>
      </c>
      <c r="F24">
        <v>11</v>
      </c>
    </row>
    <row r="25" spans="1:6" x14ac:dyDescent="0.25">
      <c r="A25">
        <v>21</v>
      </c>
      <c r="B25">
        <v>26</v>
      </c>
      <c r="C25" t="s">
        <v>51</v>
      </c>
      <c r="D25" t="s">
        <v>74</v>
      </c>
      <c r="E25">
        <v>9</v>
      </c>
      <c r="F25">
        <v>13</v>
      </c>
    </row>
    <row r="26" spans="1:6" x14ac:dyDescent="0.25">
      <c r="A26">
        <v>22</v>
      </c>
      <c r="B26">
        <v>3</v>
      </c>
      <c r="C26" t="s">
        <v>25</v>
      </c>
      <c r="D26" t="s">
        <v>74</v>
      </c>
      <c r="E26" s="2">
        <v>11</v>
      </c>
      <c r="F26">
        <v>9</v>
      </c>
    </row>
    <row r="27" spans="1:6" x14ac:dyDescent="0.25">
      <c r="A27">
        <v>23</v>
      </c>
      <c r="B27">
        <v>3</v>
      </c>
      <c r="C27" t="s">
        <v>23</v>
      </c>
      <c r="D27" t="s">
        <v>73</v>
      </c>
      <c r="E27" s="2">
        <v>11</v>
      </c>
      <c r="F27">
        <v>13</v>
      </c>
    </row>
    <row r="28" spans="1:6" x14ac:dyDescent="0.25">
      <c r="A28">
        <v>24</v>
      </c>
      <c r="B28">
        <v>46</v>
      </c>
      <c r="C28" t="s">
        <v>86</v>
      </c>
      <c r="D28" t="s">
        <v>74</v>
      </c>
      <c r="E28">
        <v>8</v>
      </c>
      <c r="F28">
        <v>12</v>
      </c>
    </row>
    <row r="29" spans="1:6" x14ac:dyDescent="0.25">
      <c r="A29">
        <v>25</v>
      </c>
      <c r="B29">
        <v>26</v>
      </c>
      <c r="C29" t="s">
        <v>60</v>
      </c>
      <c r="D29" t="s">
        <v>74</v>
      </c>
      <c r="E29">
        <v>9</v>
      </c>
      <c r="F29">
        <v>0</v>
      </c>
    </row>
    <row r="30" spans="1:6" x14ac:dyDescent="0.25">
      <c r="A30">
        <v>26</v>
      </c>
      <c r="B30">
        <v>46</v>
      </c>
      <c r="C30" t="s">
        <v>68</v>
      </c>
      <c r="D30" t="s">
        <v>74</v>
      </c>
      <c r="E30">
        <v>8</v>
      </c>
      <c r="F30">
        <v>11</v>
      </c>
    </row>
    <row r="31" spans="1:6" x14ac:dyDescent="0.25">
      <c r="A31">
        <v>27</v>
      </c>
      <c r="B31">
        <v>75</v>
      </c>
      <c r="C31" t="s">
        <v>101</v>
      </c>
      <c r="D31" t="s">
        <v>74</v>
      </c>
      <c r="E31">
        <v>6</v>
      </c>
      <c r="F31">
        <v>13</v>
      </c>
    </row>
    <row r="32" spans="1:6" x14ac:dyDescent="0.25">
      <c r="A32">
        <v>28</v>
      </c>
      <c r="B32">
        <v>14</v>
      </c>
      <c r="C32" t="s">
        <v>37</v>
      </c>
      <c r="D32" t="s">
        <v>74</v>
      </c>
      <c r="E32">
        <v>10</v>
      </c>
      <c r="F32">
        <v>13</v>
      </c>
    </row>
    <row r="33" spans="1:6" x14ac:dyDescent="0.25">
      <c r="A33">
        <v>29</v>
      </c>
      <c r="B33">
        <v>46</v>
      </c>
      <c r="C33" t="s">
        <v>87</v>
      </c>
      <c r="D33" t="s">
        <v>74</v>
      </c>
      <c r="E33">
        <v>8</v>
      </c>
      <c r="F33">
        <v>12</v>
      </c>
    </row>
    <row r="34" spans="1:6" x14ac:dyDescent="0.25">
      <c r="A34">
        <v>30</v>
      </c>
      <c r="B34">
        <v>46</v>
      </c>
      <c r="C34" t="s">
        <v>69</v>
      </c>
      <c r="D34" t="s">
        <v>74</v>
      </c>
      <c r="E34">
        <v>8</v>
      </c>
      <c r="F34">
        <v>11</v>
      </c>
    </row>
    <row r="35" spans="1:6" x14ac:dyDescent="0.25">
      <c r="A35">
        <v>32</v>
      </c>
      <c r="B35">
        <v>46</v>
      </c>
      <c r="C35" t="s">
        <v>82</v>
      </c>
      <c r="D35" t="s">
        <v>74</v>
      </c>
      <c r="E35">
        <v>8</v>
      </c>
      <c r="F35">
        <v>9</v>
      </c>
    </row>
    <row r="36" spans="1:6" x14ac:dyDescent="0.25">
      <c r="A36">
        <v>33</v>
      </c>
      <c r="B36">
        <v>80</v>
      </c>
      <c r="C36" t="s">
        <v>106</v>
      </c>
      <c r="D36" t="s">
        <v>74</v>
      </c>
      <c r="E36">
        <v>0</v>
      </c>
      <c r="F36">
        <v>0</v>
      </c>
    </row>
    <row r="37" spans="1:6" x14ac:dyDescent="0.25">
      <c r="A37">
        <v>34</v>
      </c>
      <c r="B37">
        <v>26</v>
      </c>
      <c r="C37" t="s">
        <v>46</v>
      </c>
      <c r="D37" t="s">
        <v>74</v>
      </c>
      <c r="E37">
        <v>9</v>
      </c>
      <c r="F37">
        <v>12</v>
      </c>
    </row>
    <row r="38" spans="1:6" x14ac:dyDescent="0.25">
      <c r="A38">
        <v>35</v>
      </c>
      <c r="B38">
        <v>80</v>
      </c>
      <c r="C38" t="s">
        <v>105</v>
      </c>
      <c r="D38" t="s">
        <v>74</v>
      </c>
      <c r="E38">
        <v>0</v>
      </c>
      <c r="F38">
        <v>0</v>
      </c>
    </row>
    <row r="39" spans="1:6" x14ac:dyDescent="0.25">
      <c r="A39">
        <v>36</v>
      </c>
      <c r="B39">
        <v>14</v>
      </c>
      <c r="C39" t="s">
        <v>38</v>
      </c>
      <c r="D39" t="s">
        <v>74</v>
      </c>
      <c r="E39">
        <v>10</v>
      </c>
      <c r="F39">
        <v>9</v>
      </c>
    </row>
    <row r="40" spans="1:6" x14ac:dyDescent="0.25">
      <c r="A40">
        <v>37</v>
      </c>
      <c r="B40">
        <v>26</v>
      </c>
      <c r="C40" t="s">
        <v>55</v>
      </c>
      <c r="D40" t="s">
        <v>74</v>
      </c>
      <c r="E40">
        <v>9</v>
      </c>
      <c r="F40">
        <v>0</v>
      </c>
    </row>
    <row r="41" spans="1:6" x14ac:dyDescent="0.25">
      <c r="A41">
        <v>38</v>
      </c>
      <c r="B41">
        <v>46</v>
      </c>
      <c r="C41" t="s">
        <v>76</v>
      </c>
      <c r="D41" t="s">
        <v>74</v>
      </c>
      <c r="E41">
        <v>8</v>
      </c>
      <c r="F41">
        <v>12</v>
      </c>
    </row>
    <row r="42" spans="1:6" x14ac:dyDescent="0.25">
      <c r="A42">
        <v>39</v>
      </c>
      <c r="B42">
        <v>68</v>
      </c>
      <c r="C42" t="s">
        <v>93</v>
      </c>
      <c r="D42" t="s">
        <v>72</v>
      </c>
      <c r="E42">
        <v>7</v>
      </c>
      <c r="F42" s="1">
        <v>15</v>
      </c>
    </row>
    <row r="43" spans="1:6" x14ac:dyDescent="0.25">
      <c r="A43">
        <v>40</v>
      </c>
      <c r="B43">
        <v>26</v>
      </c>
      <c r="C43" t="s">
        <v>49</v>
      </c>
      <c r="D43" t="s">
        <v>113</v>
      </c>
      <c r="E43">
        <v>9</v>
      </c>
      <c r="F43">
        <v>0</v>
      </c>
    </row>
    <row r="44" spans="1:6" x14ac:dyDescent="0.25">
      <c r="A44">
        <v>41</v>
      </c>
      <c r="B44">
        <v>78</v>
      </c>
      <c r="C44" t="s">
        <v>104</v>
      </c>
      <c r="D44" t="s">
        <v>113</v>
      </c>
      <c r="E44">
        <v>1</v>
      </c>
      <c r="F44">
        <v>0</v>
      </c>
    </row>
    <row r="45" spans="1:6" x14ac:dyDescent="0.25">
      <c r="A45">
        <v>42</v>
      </c>
      <c r="B45">
        <v>26</v>
      </c>
      <c r="C45" t="s">
        <v>52</v>
      </c>
      <c r="D45" t="s">
        <v>113</v>
      </c>
      <c r="E45">
        <v>9</v>
      </c>
      <c r="F45">
        <v>10</v>
      </c>
    </row>
    <row r="46" spans="1:6" x14ac:dyDescent="0.25">
      <c r="A46">
        <v>43</v>
      </c>
      <c r="B46">
        <v>46</v>
      </c>
      <c r="C46" t="s">
        <v>85</v>
      </c>
      <c r="D46" t="s">
        <v>113</v>
      </c>
      <c r="E46">
        <v>8</v>
      </c>
      <c r="F46" s="2">
        <v>14</v>
      </c>
    </row>
    <row r="47" spans="1:6" x14ac:dyDescent="0.25">
      <c r="A47">
        <v>44</v>
      </c>
      <c r="B47">
        <v>14</v>
      </c>
      <c r="C47" t="s">
        <v>44</v>
      </c>
      <c r="D47" t="s">
        <v>75</v>
      </c>
      <c r="E47">
        <v>10</v>
      </c>
      <c r="F47">
        <v>9</v>
      </c>
    </row>
    <row r="48" spans="1:6" x14ac:dyDescent="0.25">
      <c r="A48">
        <v>45</v>
      </c>
      <c r="B48">
        <v>3</v>
      </c>
      <c r="C48" t="s">
        <v>29</v>
      </c>
      <c r="D48" t="s">
        <v>75</v>
      </c>
      <c r="E48" s="2">
        <v>11</v>
      </c>
      <c r="F48">
        <v>12</v>
      </c>
    </row>
    <row r="49" spans="1:6" x14ac:dyDescent="0.25">
      <c r="A49">
        <v>46</v>
      </c>
      <c r="B49">
        <v>3</v>
      </c>
      <c r="C49" t="s">
        <v>28</v>
      </c>
      <c r="D49" t="s">
        <v>75</v>
      </c>
      <c r="E49" s="2">
        <v>11</v>
      </c>
      <c r="F49">
        <v>11</v>
      </c>
    </row>
    <row r="50" spans="1:6" x14ac:dyDescent="0.25">
      <c r="A50">
        <v>47</v>
      </c>
      <c r="B50">
        <v>68</v>
      </c>
      <c r="C50" t="s">
        <v>95</v>
      </c>
      <c r="D50" t="s">
        <v>75</v>
      </c>
      <c r="E50">
        <v>7</v>
      </c>
      <c r="F50" s="2">
        <v>14</v>
      </c>
    </row>
    <row r="51" spans="1:6" x14ac:dyDescent="0.25">
      <c r="A51">
        <v>48</v>
      </c>
      <c r="B51">
        <v>46</v>
      </c>
      <c r="C51" t="s">
        <v>67</v>
      </c>
      <c r="D51" t="s">
        <v>75</v>
      </c>
      <c r="E51">
        <v>8</v>
      </c>
      <c r="F51">
        <v>10</v>
      </c>
    </row>
    <row r="52" spans="1:6" x14ac:dyDescent="0.25">
      <c r="A52">
        <v>49</v>
      </c>
      <c r="B52">
        <v>68</v>
      </c>
      <c r="C52" t="s">
        <v>94</v>
      </c>
      <c r="D52" t="s">
        <v>75</v>
      </c>
      <c r="E52">
        <v>7</v>
      </c>
      <c r="F52">
        <v>0</v>
      </c>
    </row>
    <row r="53" spans="1:6" x14ac:dyDescent="0.25">
      <c r="A53">
        <v>50</v>
      </c>
      <c r="B53">
        <v>26</v>
      </c>
      <c r="C53" t="s">
        <v>48</v>
      </c>
      <c r="D53" t="s">
        <v>75</v>
      </c>
      <c r="E53">
        <v>9</v>
      </c>
      <c r="F53">
        <v>12</v>
      </c>
    </row>
    <row r="54" spans="1:6" x14ac:dyDescent="0.25">
      <c r="A54">
        <v>51</v>
      </c>
      <c r="B54">
        <v>26</v>
      </c>
      <c r="C54" t="s">
        <v>54</v>
      </c>
      <c r="D54" t="s">
        <v>75</v>
      </c>
      <c r="E54">
        <v>9</v>
      </c>
      <c r="F54" s="2">
        <v>14</v>
      </c>
    </row>
    <row r="55" spans="1:6" x14ac:dyDescent="0.25">
      <c r="A55">
        <v>52</v>
      </c>
      <c r="B55">
        <v>46</v>
      </c>
      <c r="C55" t="s">
        <v>83</v>
      </c>
      <c r="D55" t="s">
        <v>75</v>
      </c>
      <c r="E55">
        <v>8</v>
      </c>
      <c r="F55">
        <v>0</v>
      </c>
    </row>
    <row r="56" spans="1:6" x14ac:dyDescent="0.25">
      <c r="A56">
        <v>53</v>
      </c>
      <c r="B56">
        <v>46</v>
      </c>
      <c r="C56" t="s">
        <v>65</v>
      </c>
      <c r="D56" t="s">
        <v>75</v>
      </c>
      <c r="E56">
        <v>8</v>
      </c>
      <c r="F56" s="2">
        <v>14</v>
      </c>
    </row>
    <row r="57" spans="1:6" x14ac:dyDescent="0.25">
      <c r="A57">
        <v>54</v>
      </c>
      <c r="B57">
        <v>26</v>
      </c>
      <c r="C57" t="s">
        <v>61</v>
      </c>
      <c r="D57" t="s">
        <v>75</v>
      </c>
      <c r="E57">
        <v>9</v>
      </c>
      <c r="F57">
        <v>10</v>
      </c>
    </row>
    <row r="58" spans="1:6" x14ac:dyDescent="0.25">
      <c r="A58">
        <v>55</v>
      </c>
      <c r="B58">
        <v>3</v>
      </c>
      <c r="C58" t="s">
        <v>31</v>
      </c>
      <c r="D58" t="s">
        <v>75</v>
      </c>
      <c r="E58" s="2">
        <v>11</v>
      </c>
      <c r="F58">
        <v>11</v>
      </c>
    </row>
    <row r="59" spans="1:6" x14ac:dyDescent="0.25">
      <c r="A59">
        <v>56</v>
      </c>
      <c r="B59">
        <v>46</v>
      </c>
      <c r="C59" t="s">
        <v>89</v>
      </c>
      <c r="D59" t="s">
        <v>75</v>
      </c>
      <c r="E59">
        <v>8</v>
      </c>
      <c r="F59">
        <v>13</v>
      </c>
    </row>
    <row r="60" spans="1:6" x14ac:dyDescent="0.25">
      <c r="A60">
        <v>57</v>
      </c>
      <c r="B60">
        <v>46</v>
      </c>
      <c r="C60" t="s">
        <v>90</v>
      </c>
      <c r="D60" t="s">
        <v>75</v>
      </c>
      <c r="E60">
        <v>8</v>
      </c>
      <c r="F60">
        <v>0</v>
      </c>
    </row>
    <row r="61" spans="1:6" x14ac:dyDescent="0.25">
      <c r="A61">
        <v>58</v>
      </c>
      <c r="B61">
        <v>46</v>
      </c>
      <c r="C61" t="s">
        <v>91</v>
      </c>
      <c r="D61" t="s">
        <v>75</v>
      </c>
      <c r="E61">
        <v>8</v>
      </c>
      <c r="F61">
        <v>0</v>
      </c>
    </row>
    <row r="62" spans="1:6" x14ac:dyDescent="0.25">
      <c r="A62">
        <v>59</v>
      </c>
      <c r="B62">
        <v>14</v>
      </c>
      <c r="C62" t="s">
        <v>39</v>
      </c>
      <c r="D62" t="s">
        <v>75</v>
      </c>
      <c r="E62">
        <v>10</v>
      </c>
      <c r="F62">
        <v>0</v>
      </c>
    </row>
    <row r="63" spans="1:6" x14ac:dyDescent="0.25">
      <c r="A63">
        <v>60</v>
      </c>
      <c r="B63">
        <v>80</v>
      </c>
      <c r="C63" t="s">
        <v>111</v>
      </c>
      <c r="D63" t="s">
        <v>113</v>
      </c>
      <c r="E63">
        <v>0</v>
      </c>
      <c r="F63">
        <v>0</v>
      </c>
    </row>
    <row r="64" spans="1:6" x14ac:dyDescent="0.25">
      <c r="A64">
        <v>61</v>
      </c>
      <c r="B64">
        <v>80</v>
      </c>
      <c r="C64" t="s">
        <v>110</v>
      </c>
      <c r="D64" t="s">
        <v>113</v>
      </c>
      <c r="E64">
        <v>0</v>
      </c>
      <c r="F64">
        <v>11</v>
      </c>
    </row>
    <row r="65" spans="1:6" x14ac:dyDescent="0.25">
      <c r="A65">
        <v>62</v>
      </c>
      <c r="B65">
        <v>80</v>
      </c>
      <c r="C65" t="s">
        <v>109</v>
      </c>
      <c r="D65" t="s">
        <v>75</v>
      </c>
      <c r="E65">
        <v>0</v>
      </c>
      <c r="F65">
        <v>0</v>
      </c>
    </row>
    <row r="66" spans="1:6" x14ac:dyDescent="0.25">
      <c r="A66">
        <v>63</v>
      </c>
      <c r="B66">
        <v>3</v>
      </c>
      <c r="C66" t="s">
        <v>32</v>
      </c>
      <c r="D66" t="s">
        <v>75</v>
      </c>
      <c r="E66" s="2">
        <v>11</v>
      </c>
      <c r="F66">
        <v>11</v>
      </c>
    </row>
    <row r="67" spans="1:6" x14ac:dyDescent="0.25">
      <c r="A67">
        <v>64</v>
      </c>
      <c r="B67">
        <v>68</v>
      </c>
      <c r="C67" t="s">
        <v>97</v>
      </c>
      <c r="D67" t="s">
        <v>74</v>
      </c>
      <c r="E67">
        <v>7</v>
      </c>
      <c r="F67">
        <v>0</v>
      </c>
    </row>
    <row r="68" spans="1:6" x14ac:dyDescent="0.25">
      <c r="A68">
        <v>65</v>
      </c>
      <c r="C68" t="s">
        <v>120</v>
      </c>
      <c r="D68" t="s">
        <v>113</v>
      </c>
      <c r="E68">
        <v>0</v>
      </c>
      <c r="F68">
        <v>0</v>
      </c>
    </row>
    <row r="69" spans="1:6" x14ac:dyDescent="0.25">
      <c r="A69">
        <v>66</v>
      </c>
      <c r="C69" t="s">
        <v>118</v>
      </c>
      <c r="D69" t="s">
        <v>114</v>
      </c>
      <c r="E69">
        <v>0</v>
      </c>
      <c r="F69" s="2">
        <v>14</v>
      </c>
    </row>
    <row r="70" spans="1:6" x14ac:dyDescent="0.25">
      <c r="A70">
        <v>67</v>
      </c>
      <c r="B70">
        <v>68</v>
      </c>
      <c r="C70" t="s">
        <v>99</v>
      </c>
      <c r="D70" t="s">
        <v>114</v>
      </c>
      <c r="E70">
        <v>7</v>
      </c>
      <c r="F70">
        <v>0</v>
      </c>
    </row>
    <row r="71" spans="1:6" x14ac:dyDescent="0.25">
      <c r="A71">
        <v>68</v>
      </c>
      <c r="B71">
        <v>46</v>
      </c>
      <c r="C71" t="s">
        <v>84</v>
      </c>
      <c r="D71" t="s">
        <v>114</v>
      </c>
      <c r="E71">
        <v>8</v>
      </c>
      <c r="F71">
        <v>13</v>
      </c>
    </row>
    <row r="72" spans="1:6" x14ac:dyDescent="0.25">
      <c r="A72">
        <v>69</v>
      </c>
      <c r="B72">
        <v>14</v>
      </c>
      <c r="C72" t="s">
        <v>41</v>
      </c>
      <c r="D72" t="s">
        <v>114</v>
      </c>
      <c r="E72">
        <v>10</v>
      </c>
      <c r="F72">
        <v>10</v>
      </c>
    </row>
    <row r="73" spans="1:6" x14ac:dyDescent="0.25">
      <c r="A73">
        <v>70</v>
      </c>
      <c r="B73">
        <v>3</v>
      </c>
      <c r="C73" t="s">
        <v>27</v>
      </c>
      <c r="D73" t="s">
        <v>72</v>
      </c>
      <c r="E73" s="2">
        <v>11</v>
      </c>
      <c r="F73">
        <v>0</v>
      </c>
    </row>
    <row r="74" spans="1:6" x14ac:dyDescent="0.25">
      <c r="A74">
        <v>71</v>
      </c>
      <c r="B74">
        <v>80</v>
      </c>
      <c r="C74" t="s">
        <v>107</v>
      </c>
      <c r="D74" t="s">
        <v>115</v>
      </c>
      <c r="E74">
        <v>0</v>
      </c>
      <c r="F74">
        <v>10</v>
      </c>
    </row>
    <row r="75" spans="1:6" x14ac:dyDescent="0.25">
      <c r="A75">
        <v>72</v>
      </c>
      <c r="B75">
        <v>26</v>
      </c>
      <c r="C75" t="s">
        <v>58</v>
      </c>
      <c r="D75" t="s">
        <v>115</v>
      </c>
      <c r="E75">
        <v>9</v>
      </c>
      <c r="F75">
        <v>12</v>
      </c>
    </row>
    <row r="76" spans="1:6" x14ac:dyDescent="0.25">
      <c r="A76">
        <v>73</v>
      </c>
      <c r="B76">
        <v>68</v>
      </c>
      <c r="C76" t="s">
        <v>96</v>
      </c>
      <c r="D76" t="s">
        <v>71</v>
      </c>
      <c r="E76">
        <v>7</v>
      </c>
      <c r="F76">
        <v>0</v>
      </c>
    </row>
    <row r="77" spans="1:6" x14ac:dyDescent="0.25">
      <c r="A77">
        <v>74</v>
      </c>
      <c r="B77">
        <v>14</v>
      </c>
      <c r="C77" t="s">
        <v>34</v>
      </c>
      <c r="D77" t="s">
        <v>71</v>
      </c>
      <c r="E77">
        <v>10</v>
      </c>
      <c r="F77">
        <v>13</v>
      </c>
    </row>
    <row r="78" spans="1:6" x14ac:dyDescent="0.25">
      <c r="A78">
        <v>75</v>
      </c>
      <c r="B78">
        <v>26</v>
      </c>
      <c r="C78" t="s">
        <v>56</v>
      </c>
      <c r="D78" t="s">
        <v>71</v>
      </c>
      <c r="E78">
        <v>9</v>
      </c>
      <c r="F78">
        <v>11</v>
      </c>
    </row>
    <row r="79" spans="1:6" x14ac:dyDescent="0.25">
      <c r="A79">
        <v>76</v>
      </c>
      <c r="B79">
        <v>1</v>
      </c>
      <c r="C79" t="s">
        <v>21</v>
      </c>
      <c r="D79" t="s">
        <v>71</v>
      </c>
      <c r="E79" s="1">
        <v>12</v>
      </c>
      <c r="F79">
        <v>10</v>
      </c>
    </row>
    <row r="80" spans="1:6" x14ac:dyDescent="0.25">
      <c r="A80">
        <v>77</v>
      </c>
      <c r="B80">
        <v>78</v>
      </c>
      <c r="C80" t="s">
        <v>103</v>
      </c>
      <c r="D80" t="s">
        <v>71</v>
      </c>
      <c r="E80">
        <v>1</v>
      </c>
      <c r="F80">
        <v>0</v>
      </c>
    </row>
    <row r="81" spans="1:6" x14ac:dyDescent="0.25">
      <c r="A81">
        <v>78</v>
      </c>
      <c r="B81">
        <v>26</v>
      </c>
      <c r="C81" t="s">
        <v>63</v>
      </c>
      <c r="D81" t="s">
        <v>71</v>
      </c>
      <c r="E81">
        <v>9</v>
      </c>
      <c r="F81">
        <v>12</v>
      </c>
    </row>
    <row r="82" spans="1:6" x14ac:dyDescent="0.25">
      <c r="A82">
        <v>79</v>
      </c>
      <c r="C82" t="s">
        <v>119</v>
      </c>
      <c r="D82" t="s">
        <v>71</v>
      </c>
      <c r="E82">
        <v>0</v>
      </c>
      <c r="F82">
        <v>10</v>
      </c>
    </row>
    <row r="83" spans="1:6" x14ac:dyDescent="0.25">
      <c r="A83">
        <v>80</v>
      </c>
      <c r="B83">
        <v>46</v>
      </c>
      <c r="C83" t="s">
        <v>77</v>
      </c>
      <c r="D83" t="s">
        <v>74</v>
      </c>
      <c r="E83">
        <v>8</v>
      </c>
      <c r="F83">
        <v>0</v>
      </c>
    </row>
    <row r="84" spans="1:6" x14ac:dyDescent="0.25">
      <c r="A84">
        <v>81</v>
      </c>
      <c r="C84" t="s">
        <v>121</v>
      </c>
      <c r="D84" t="s">
        <v>113</v>
      </c>
      <c r="E84">
        <v>0</v>
      </c>
      <c r="F84">
        <v>0</v>
      </c>
    </row>
    <row r="85" spans="1:6" x14ac:dyDescent="0.25">
      <c r="A85">
        <v>82</v>
      </c>
      <c r="B85">
        <v>80</v>
      </c>
      <c r="C85" t="s">
        <v>112</v>
      </c>
      <c r="D85" t="s">
        <v>113</v>
      </c>
      <c r="E85">
        <v>0</v>
      </c>
      <c r="F85">
        <v>0</v>
      </c>
    </row>
    <row r="86" spans="1:6" x14ac:dyDescent="0.25">
      <c r="A86">
        <v>83</v>
      </c>
      <c r="B86">
        <v>14</v>
      </c>
      <c r="C86" t="s">
        <v>33</v>
      </c>
      <c r="D86" t="s">
        <v>113</v>
      </c>
      <c r="E86">
        <v>10</v>
      </c>
      <c r="F86">
        <v>0</v>
      </c>
    </row>
    <row r="87" spans="1:6" x14ac:dyDescent="0.25">
      <c r="A87">
        <v>84</v>
      </c>
      <c r="B87">
        <v>75</v>
      </c>
      <c r="C87" t="s">
        <v>100</v>
      </c>
      <c r="D87" t="s">
        <v>74</v>
      </c>
      <c r="E87">
        <v>6</v>
      </c>
      <c r="F87">
        <v>0</v>
      </c>
    </row>
    <row r="88" spans="1:6" x14ac:dyDescent="0.25">
      <c r="A88">
        <v>85</v>
      </c>
      <c r="B88">
        <v>46</v>
      </c>
      <c r="C88" t="s">
        <v>79</v>
      </c>
      <c r="D88" t="s">
        <v>70</v>
      </c>
      <c r="E88">
        <v>8</v>
      </c>
      <c r="F88">
        <v>13</v>
      </c>
    </row>
    <row r="89" spans="1:6" x14ac:dyDescent="0.25">
      <c r="A89">
        <v>86</v>
      </c>
      <c r="B89">
        <v>26</v>
      </c>
      <c r="C89" t="s">
        <v>50</v>
      </c>
      <c r="D89" t="s">
        <v>70</v>
      </c>
      <c r="E89">
        <v>9</v>
      </c>
      <c r="F89">
        <v>10</v>
      </c>
    </row>
    <row r="90" spans="1:6" x14ac:dyDescent="0.25">
      <c r="A90">
        <v>87</v>
      </c>
      <c r="B90">
        <v>14</v>
      </c>
      <c r="C90" t="s">
        <v>35</v>
      </c>
      <c r="D90" t="s">
        <v>70</v>
      </c>
      <c r="E90">
        <v>10</v>
      </c>
      <c r="F90">
        <v>1</v>
      </c>
    </row>
    <row r="91" spans="1:6" x14ac:dyDescent="0.25">
      <c r="A91">
        <v>88</v>
      </c>
      <c r="B91">
        <v>3</v>
      </c>
      <c r="C91" t="s">
        <v>26</v>
      </c>
      <c r="D91" t="s">
        <v>70</v>
      </c>
      <c r="E91" s="2">
        <v>11</v>
      </c>
      <c r="F91">
        <v>13</v>
      </c>
    </row>
    <row r="92" spans="1:6" x14ac:dyDescent="0.25">
      <c r="A92">
        <v>89</v>
      </c>
      <c r="B92">
        <v>14</v>
      </c>
      <c r="C92" t="s">
        <v>42</v>
      </c>
      <c r="D92" t="s">
        <v>70</v>
      </c>
      <c r="E92">
        <v>10</v>
      </c>
      <c r="F92">
        <v>12</v>
      </c>
    </row>
    <row r="93" spans="1:6" x14ac:dyDescent="0.25">
      <c r="A93">
        <v>90</v>
      </c>
      <c r="B93">
        <v>1</v>
      </c>
      <c r="C93" t="s">
        <v>20</v>
      </c>
      <c r="D93" t="s">
        <v>70</v>
      </c>
      <c r="E93" s="1">
        <v>12</v>
      </c>
      <c r="F93">
        <v>10</v>
      </c>
    </row>
    <row r="94" spans="1:6" x14ac:dyDescent="0.25">
      <c r="A94">
        <v>91</v>
      </c>
      <c r="B94">
        <v>46</v>
      </c>
      <c r="C94" t="s">
        <v>80</v>
      </c>
      <c r="D94" t="s">
        <v>70</v>
      </c>
      <c r="E94">
        <v>8</v>
      </c>
      <c r="F94">
        <v>10</v>
      </c>
    </row>
    <row r="95" spans="1:6" x14ac:dyDescent="0.25">
      <c r="A95">
        <v>92</v>
      </c>
      <c r="B95">
        <v>3</v>
      </c>
      <c r="C95" t="s">
        <v>30</v>
      </c>
      <c r="D95" t="s">
        <v>75</v>
      </c>
      <c r="E95" s="2">
        <v>11</v>
      </c>
      <c r="F95">
        <v>0</v>
      </c>
    </row>
    <row r="99" spans="4:5" x14ac:dyDescent="0.25">
      <c r="D99" t="s">
        <v>70</v>
      </c>
      <c r="E99">
        <f>8+1/11*3</f>
        <v>8.2727272727272734</v>
      </c>
    </row>
    <row r="100" spans="4:5" x14ac:dyDescent="0.25">
      <c r="D100" t="s">
        <v>71</v>
      </c>
      <c r="E100">
        <f>8</f>
        <v>8</v>
      </c>
    </row>
    <row r="101" spans="4:5" x14ac:dyDescent="0.25">
      <c r="D101" t="s">
        <v>75</v>
      </c>
      <c r="E101">
        <f>5/11*3</f>
        <v>1.3636363636363635</v>
      </c>
    </row>
    <row r="102" spans="4:5" x14ac:dyDescent="0.25">
      <c r="D102" t="s">
        <v>74</v>
      </c>
      <c r="E102">
        <f>3/11*3</f>
        <v>0.81818181818181812</v>
      </c>
    </row>
    <row r="103" spans="4:5" x14ac:dyDescent="0.25">
      <c r="D103" t="s">
        <v>116</v>
      </c>
      <c r="E103">
        <f>2/11*3</f>
        <v>0.54545454545454541</v>
      </c>
    </row>
    <row r="104" spans="4:5" x14ac:dyDescent="0.25">
      <c r="D104" t="s">
        <v>114</v>
      </c>
      <c r="E104">
        <v>0</v>
      </c>
    </row>
    <row r="105" spans="4:5" x14ac:dyDescent="0.25">
      <c r="D105" t="s">
        <v>115</v>
      </c>
      <c r="E105">
        <v>0</v>
      </c>
    </row>
  </sheetData>
  <sortState ref="B5:F95">
    <sortCondition ref="C5:C95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P96"/>
  <sheetViews>
    <sheetView workbookViewId="0">
      <selection activeCell="E6" sqref="E6:E96"/>
    </sheetView>
  </sheetViews>
  <sheetFormatPr defaultRowHeight="15" x14ac:dyDescent="0.25"/>
  <cols>
    <col min="3" max="3" width="12.140625" customWidth="1"/>
    <col min="4" max="4" width="8.85546875" customWidth="1"/>
    <col min="5" max="5" width="42.85546875" customWidth="1"/>
  </cols>
  <sheetData>
    <row r="5" spans="3:16" x14ac:dyDescent="0.25">
      <c r="C5" t="s">
        <v>122</v>
      </c>
    </row>
    <row r="6" spans="3:16" x14ac:dyDescent="0.25">
      <c r="C6">
        <v>1</v>
      </c>
      <c r="D6">
        <v>7</v>
      </c>
      <c r="E6" t="s">
        <v>47</v>
      </c>
      <c r="F6">
        <v>9</v>
      </c>
      <c r="G6">
        <v>13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15</v>
      </c>
      <c r="P6">
        <v>83.7</v>
      </c>
    </row>
    <row r="7" spans="3:16" x14ac:dyDescent="0.25">
      <c r="C7">
        <v>2</v>
      </c>
      <c r="D7">
        <v>19</v>
      </c>
      <c r="E7" t="s">
        <v>64</v>
      </c>
      <c r="F7">
        <v>9</v>
      </c>
      <c r="G7">
        <v>12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14</v>
      </c>
      <c r="P7">
        <v>83.7</v>
      </c>
    </row>
    <row r="8" spans="3:16" x14ac:dyDescent="0.25">
      <c r="C8">
        <v>3</v>
      </c>
      <c r="D8">
        <v>84</v>
      </c>
      <c r="E8" t="s">
        <v>108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14</v>
      </c>
      <c r="P8">
        <v>70.5</v>
      </c>
    </row>
    <row r="9" spans="3:16" x14ac:dyDescent="0.25">
      <c r="C9">
        <v>4</v>
      </c>
      <c r="D9">
        <v>66</v>
      </c>
      <c r="E9" t="s">
        <v>45</v>
      </c>
      <c r="F9">
        <v>9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14</v>
      </c>
      <c r="P9">
        <v>83.7</v>
      </c>
    </row>
    <row r="10" spans="3:16" x14ac:dyDescent="0.25">
      <c r="C10">
        <v>5</v>
      </c>
      <c r="D10">
        <v>19</v>
      </c>
      <c r="E10" t="s">
        <v>22</v>
      </c>
      <c r="F10">
        <v>11</v>
      </c>
      <c r="G10">
        <v>12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14</v>
      </c>
      <c r="P10">
        <v>93.1</v>
      </c>
    </row>
    <row r="11" spans="3:16" x14ac:dyDescent="0.25">
      <c r="C11">
        <v>6</v>
      </c>
      <c r="D11">
        <v>7</v>
      </c>
      <c r="E11" t="s">
        <v>81</v>
      </c>
      <c r="F11">
        <v>8</v>
      </c>
      <c r="G11">
        <v>13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14</v>
      </c>
      <c r="P11">
        <v>20.100000000000001</v>
      </c>
    </row>
    <row r="12" spans="3:16" x14ac:dyDescent="0.25">
      <c r="C12">
        <v>7</v>
      </c>
      <c r="D12">
        <v>36</v>
      </c>
      <c r="E12" t="s">
        <v>40</v>
      </c>
      <c r="F12">
        <v>10</v>
      </c>
      <c r="G12">
        <v>11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13</v>
      </c>
      <c r="P12">
        <v>93.1</v>
      </c>
    </row>
    <row r="13" spans="3:16" x14ac:dyDescent="0.25">
      <c r="C13">
        <v>8</v>
      </c>
      <c r="D13">
        <v>66</v>
      </c>
      <c r="E13" t="s">
        <v>88</v>
      </c>
      <c r="F13">
        <v>8</v>
      </c>
      <c r="G13">
        <v>9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13</v>
      </c>
      <c r="P13">
        <v>97.6</v>
      </c>
    </row>
    <row r="14" spans="3:16" x14ac:dyDescent="0.25">
      <c r="C14">
        <v>9</v>
      </c>
      <c r="D14">
        <v>36</v>
      </c>
      <c r="E14" t="s">
        <v>53</v>
      </c>
      <c r="F14">
        <v>9</v>
      </c>
      <c r="G14">
        <v>11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13</v>
      </c>
      <c r="P14">
        <v>83.7</v>
      </c>
    </row>
    <row r="15" spans="3:16" x14ac:dyDescent="0.25">
      <c r="C15">
        <v>10</v>
      </c>
      <c r="D15">
        <v>36</v>
      </c>
      <c r="E15" t="s">
        <v>62</v>
      </c>
      <c r="F15">
        <v>9</v>
      </c>
      <c r="G15">
        <v>11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13</v>
      </c>
      <c r="P15">
        <v>70.5</v>
      </c>
    </row>
    <row r="16" spans="3:16" x14ac:dyDescent="0.25">
      <c r="C16">
        <v>11</v>
      </c>
      <c r="D16">
        <v>76</v>
      </c>
      <c r="E16" t="s">
        <v>98</v>
      </c>
      <c r="F16">
        <v>7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13</v>
      </c>
      <c r="P16">
        <v>97.6</v>
      </c>
    </row>
    <row r="17" spans="3:16" x14ac:dyDescent="0.25">
      <c r="C17">
        <v>12</v>
      </c>
      <c r="D17">
        <v>50</v>
      </c>
      <c r="E17" t="s">
        <v>43</v>
      </c>
      <c r="F17">
        <v>10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13</v>
      </c>
      <c r="P17">
        <v>93.1</v>
      </c>
    </row>
    <row r="18" spans="3:16" x14ac:dyDescent="0.25">
      <c r="C18">
        <v>13</v>
      </c>
      <c r="D18">
        <v>19</v>
      </c>
      <c r="E18" t="s">
        <v>102</v>
      </c>
      <c r="F18">
        <v>6</v>
      </c>
      <c r="G18">
        <v>12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13</v>
      </c>
      <c r="P18">
        <v>70.5</v>
      </c>
    </row>
    <row r="19" spans="3:16" x14ac:dyDescent="0.25">
      <c r="C19">
        <v>14</v>
      </c>
      <c r="D19">
        <v>7</v>
      </c>
      <c r="E19" t="s">
        <v>59</v>
      </c>
      <c r="F19">
        <v>9</v>
      </c>
      <c r="G19">
        <v>13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13</v>
      </c>
      <c r="P19">
        <v>43.3</v>
      </c>
    </row>
    <row r="20" spans="3:16" x14ac:dyDescent="0.25">
      <c r="C20">
        <v>15</v>
      </c>
      <c r="D20">
        <v>19</v>
      </c>
      <c r="E20" t="s">
        <v>92</v>
      </c>
      <c r="F20">
        <v>8</v>
      </c>
      <c r="G20">
        <v>12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13</v>
      </c>
      <c r="P20">
        <v>70.5</v>
      </c>
    </row>
    <row r="21" spans="3:16" x14ac:dyDescent="0.25">
      <c r="C21">
        <v>16</v>
      </c>
      <c r="D21">
        <v>19</v>
      </c>
      <c r="E21" t="s">
        <v>57</v>
      </c>
      <c r="F21">
        <v>9</v>
      </c>
      <c r="G21">
        <v>12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13</v>
      </c>
      <c r="P21">
        <v>83.7</v>
      </c>
    </row>
    <row r="22" spans="3:16" x14ac:dyDescent="0.25">
      <c r="C22">
        <v>17</v>
      </c>
      <c r="D22">
        <v>50</v>
      </c>
      <c r="E22" t="s">
        <v>66</v>
      </c>
      <c r="F22">
        <v>8</v>
      </c>
      <c r="G22">
        <v>10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13</v>
      </c>
      <c r="P22">
        <v>70.5</v>
      </c>
    </row>
    <row r="23" spans="3:16" x14ac:dyDescent="0.25">
      <c r="C23">
        <v>18</v>
      </c>
      <c r="D23">
        <v>50</v>
      </c>
      <c r="E23" t="s">
        <v>36</v>
      </c>
      <c r="F23">
        <v>10</v>
      </c>
      <c r="G23">
        <v>9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13</v>
      </c>
      <c r="P23">
        <v>83.7</v>
      </c>
    </row>
    <row r="24" spans="3:16" x14ac:dyDescent="0.25">
      <c r="C24">
        <v>19</v>
      </c>
      <c r="D24">
        <v>19</v>
      </c>
      <c r="E24" t="s">
        <v>78</v>
      </c>
      <c r="F24">
        <v>8</v>
      </c>
      <c r="G24">
        <v>12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12</v>
      </c>
      <c r="P24">
        <v>93.1</v>
      </c>
    </row>
    <row r="25" spans="3:16" x14ac:dyDescent="0.25">
      <c r="C25">
        <v>20</v>
      </c>
      <c r="D25">
        <v>36</v>
      </c>
      <c r="E25" t="s">
        <v>24</v>
      </c>
      <c r="F25">
        <v>11</v>
      </c>
      <c r="G25">
        <v>11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12</v>
      </c>
      <c r="P25">
        <v>70.5</v>
      </c>
    </row>
    <row r="26" spans="3:16" x14ac:dyDescent="0.25">
      <c r="C26">
        <v>21</v>
      </c>
      <c r="D26">
        <v>7</v>
      </c>
      <c r="E26" t="s">
        <v>51</v>
      </c>
      <c r="F26">
        <v>9</v>
      </c>
      <c r="G26">
        <v>13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12</v>
      </c>
      <c r="P26">
        <v>55.8</v>
      </c>
    </row>
    <row r="27" spans="3:16" x14ac:dyDescent="0.25">
      <c r="C27">
        <v>22</v>
      </c>
      <c r="D27">
        <v>36</v>
      </c>
      <c r="E27" t="s">
        <v>25</v>
      </c>
      <c r="F27">
        <v>11</v>
      </c>
      <c r="G27">
        <v>9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12</v>
      </c>
      <c r="P27">
        <v>55.8</v>
      </c>
    </row>
    <row r="28" spans="3:16" x14ac:dyDescent="0.25">
      <c r="C28">
        <v>23</v>
      </c>
      <c r="D28">
        <v>7</v>
      </c>
      <c r="E28" t="s">
        <v>23</v>
      </c>
      <c r="F28">
        <v>11</v>
      </c>
      <c r="G28">
        <v>13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12</v>
      </c>
      <c r="P28">
        <v>70.5</v>
      </c>
    </row>
    <row r="29" spans="3:16" x14ac:dyDescent="0.25">
      <c r="C29">
        <v>24</v>
      </c>
      <c r="D29">
        <v>19</v>
      </c>
      <c r="E29" t="s">
        <v>86</v>
      </c>
      <c r="F29">
        <v>8</v>
      </c>
      <c r="G29">
        <v>12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12</v>
      </c>
      <c r="P29">
        <v>93.1</v>
      </c>
    </row>
    <row r="30" spans="3:16" x14ac:dyDescent="0.25">
      <c r="C30">
        <v>25</v>
      </c>
      <c r="D30">
        <v>66</v>
      </c>
      <c r="E30" t="s">
        <v>60</v>
      </c>
      <c r="F30">
        <v>9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12</v>
      </c>
      <c r="P30">
        <v>55.8</v>
      </c>
    </row>
    <row r="31" spans="3:16" x14ac:dyDescent="0.25">
      <c r="C31">
        <v>26</v>
      </c>
      <c r="D31">
        <v>36</v>
      </c>
      <c r="E31" t="s">
        <v>68</v>
      </c>
      <c r="F31">
        <v>8</v>
      </c>
      <c r="G31">
        <v>11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12</v>
      </c>
      <c r="P31">
        <v>55.8</v>
      </c>
    </row>
    <row r="32" spans="3:16" x14ac:dyDescent="0.25">
      <c r="C32">
        <v>27</v>
      </c>
      <c r="D32">
        <v>7</v>
      </c>
      <c r="E32" t="s">
        <v>101</v>
      </c>
      <c r="F32">
        <v>6</v>
      </c>
      <c r="G32">
        <v>13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12</v>
      </c>
      <c r="P32">
        <v>33.9</v>
      </c>
    </row>
    <row r="33" spans="3:16" x14ac:dyDescent="0.25">
      <c r="C33">
        <v>28</v>
      </c>
      <c r="D33">
        <v>7</v>
      </c>
      <c r="E33" t="s">
        <v>37</v>
      </c>
      <c r="F33">
        <v>10</v>
      </c>
      <c r="G33">
        <v>13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12</v>
      </c>
      <c r="P33">
        <v>83.7</v>
      </c>
    </row>
    <row r="34" spans="3:16" x14ac:dyDescent="0.25">
      <c r="C34">
        <v>29</v>
      </c>
      <c r="D34">
        <v>19</v>
      </c>
      <c r="E34" t="s">
        <v>87</v>
      </c>
      <c r="F34">
        <v>8</v>
      </c>
      <c r="G34">
        <v>12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12</v>
      </c>
      <c r="P34">
        <v>70.5</v>
      </c>
    </row>
    <row r="35" spans="3:16" x14ac:dyDescent="0.25">
      <c r="C35">
        <v>30</v>
      </c>
      <c r="D35">
        <v>36</v>
      </c>
      <c r="E35" t="s">
        <v>69</v>
      </c>
      <c r="F35">
        <v>8</v>
      </c>
      <c r="G35">
        <v>11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12</v>
      </c>
      <c r="P35">
        <v>70.5</v>
      </c>
    </row>
    <row r="36" spans="3:16" x14ac:dyDescent="0.25">
      <c r="C36">
        <v>31</v>
      </c>
      <c r="D36">
        <v>66</v>
      </c>
      <c r="E36" t="s">
        <v>82</v>
      </c>
      <c r="F36">
        <v>8</v>
      </c>
      <c r="G36">
        <v>9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12</v>
      </c>
      <c r="P36">
        <v>83.7</v>
      </c>
    </row>
    <row r="37" spans="3:16" x14ac:dyDescent="0.25">
      <c r="C37">
        <v>32</v>
      </c>
      <c r="D37">
        <v>84</v>
      </c>
      <c r="E37" t="s">
        <v>106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12</v>
      </c>
      <c r="P37">
        <v>55.8</v>
      </c>
    </row>
    <row r="38" spans="3:16" x14ac:dyDescent="0.25">
      <c r="C38">
        <v>33</v>
      </c>
      <c r="D38">
        <v>19</v>
      </c>
      <c r="E38" t="s">
        <v>46</v>
      </c>
      <c r="F38">
        <v>9</v>
      </c>
      <c r="G38">
        <v>12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12</v>
      </c>
      <c r="P38">
        <v>83.7</v>
      </c>
    </row>
    <row r="39" spans="3:16" x14ac:dyDescent="0.25">
      <c r="C39">
        <v>34</v>
      </c>
      <c r="D39">
        <v>84</v>
      </c>
      <c r="E39" t="s">
        <v>105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12</v>
      </c>
      <c r="P39">
        <v>70.5</v>
      </c>
    </row>
    <row r="40" spans="3:16" x14ac:dyDescent="0.25">
      <c r="C40">
        <v>35</v>
      </c>
      <c r="D40">
        <v>50</v>
      </c>
      <c r="E40" t="s">
        <v>38</v>
      </c>
      <c r="F40">
        <v>10</v>
      </c>
      <c r="G40">
        <v>9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12</v>
      </c>
      <c r="P40">
        <v>70.5</v>
      </c>
    </row>
    <row r="41" spans="3:16" x14ac:dyDescent="0.25">
      <c r="C41">
        <v>36</v>
      </c>
      <c r="D41">
        <v>66</v>
      </c>
      <c r="E41" t="s">
        <v>55</v>
      </c>
      <c r="F41">
        <v>9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11</v>
      </c>
      <c r="P41">
        <v>83.7</v>
      </c>
    </row>
    <row r="42" spans="3:16" x14ac:dyDescent="0.25">
      <c r="C42">
        <v>37</v>
      </c>
      <c r="D42">
        <v>19</v>
      </c>
      <c r="E42" t="s">
        <v>76</v>
      </c>
      <c r="F42">
        <v>8</v>
      </c>
      <c r="G42">
        <v>12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11</v>
      </c>
      <c r="P42">
        <v>43.3</v>
      </c>
    </row>
    <row r="43" spans="3:16" x14ac:dyDescent="0.25">
      <c r="C43">
        <v>38</v>
      </c>
      <c r="D43">
        <v>1</v>
      </c>
      <c r="E43" t="s">
        <v>93</v>
      </c>
      <c r="F43">
        <v>7</v>
      </c>
      <c r="G43" s="1">
        <v>15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11</v>
      </c>
      <c r="P43">
        <v>43.3</v>
      </c>
    </row>
    <row r="44" spans="3:16" x14ac:dyDescent="0.25">
      <c r="C44">
        <v>39</v>
      </c>
      <c r="D44">
        <v>66</v>
      </c>
      <c r="E44" t="s">
        <v>49</v>
      </c>
      <c r="F44">
        <v>9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11</v>
      </c>
      <c r="P44">
        <v>55.8</v>
      </c>
    </row>
    <row r="45" spans="3:16" x14ac:dyDescent="0.25">
      <c r="C45">
        <v>40</v>
      </c>
      <c r="D45">
        <v>82</v>
      </c>
      <c r="E45" t="s">
        <v>104</v>
      </c>
      <c r="F45">
        <v>1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11</v>
      </c>
      <c r="P45">
        <v>17.8</v>
      </c>
    </row>
    <row r="46" spans="3:16" x14ac:dyDescent="0.25">
      <c r="C46">
        <v>41</v>
      </c>
      <c r="D46">
        <v>50</v>
      </c>
      <c r="E46" t="s">
        <v>52</v>
      </c>
      <c r="F46">
        <v>9</v>
      </c>
      <c r="G46">
        <v>10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11</v>
      </c>
      <c r="P46">
        <v>83.7</v>
      </c>
    </row>
    <row r="47" spans="3:16" x14ac:dyDescent="0.25">
      <c r="C47">
        <v>42</v>
      </c>
      <c r="D47">
        <v>2</v>
      </c>
      <c r="E47" t="s">
        <v>85</v>
      </c>
      <c r="F47">
        <v>8</v>
      </c>
      <c r="G47" s="2">
        <v>14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11</v>
      </c>
      <c r="P47">
        <v>17.8</v>
      </c>
    </row>
    <row r="48" spans="3:16" x14ac:dyDescent="0.25">
      <c r="C48">
        <v>43</v>
      </c>
      <c r="D48">
        <v>50</v>
      </c>
      <c r="E48" t="s">
        <v>44</v>
      </c>
      <c r="F48">
        <v>10</v>
      </c>
      <c r="G48">
        <v>9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11</v>
      </c>
      <c r="P48">
        <v>70.5</v>
      </c>
    </row>
    <row r="49" spans="3:16" x14ac:dyDescent="0.25">
      <c r="C49">
        <v>44</v>
      </c>
      <c r="D49">
        <v>19</v>
      </c>
      <c r="E49" t="s">
        <v>29</v>
      </c>
      <c r="F49">
        <v>11</v>
      </c>
      <c r="G49">
        <v>12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11</v>
      </c>
      <c r="P49">
        <v>55.8</v>
      </c>
    </row>
    <row r="50" spans="3:16" x14ac:dyDescent="0.25">
      <c r="C50">
        <v>45</v>
      </c>
      <c r="D50">
        <v>36</v>
      </c>
      <c r="E50" t="s">
        <v>28</v>
      </c>
      <c r="F50">
        <v>11</v>
      </c>
      <c r="G50">
        <v>11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11</v>
      </c>
      <c r="P50">
        <v>83.7</v>
      </c>
    </row>
    <row r="51" spans="3:16" x14ac:dyDescent="0.25">
      <c r="C51">
        <v>46</v>
      </c>
      <c r="D51">
        <v>2</v>
      </c>
      <c r="E51" t="s">
        <v>95</v>
      </c>
      <c r="F51">
        <v>7</v>
      </c>
      <c r="G51" s="2">
        <v>14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11</v>
      </c>
      <c r="P51">
        <v>17.8</v>
      </c>
    </row>
    <row r="52" spans="3:16" x14ac:dyDescent="0.25">
      <c r="C52">
        <v>47</v>
      </c>
      <c r="D52">
        <v>50</v>
      </c>
      <c r="E52" t="s">
        <v>67</v>
      </c>
      <c r="F52">
        <v>8</v>
      </c>
      <c r="G52">
        <v>10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11</v>
      </c>
      <c r="P52">
        <v>55.8</v>
      </c>
    </row>
    <row r="53" spans="3:16" x14ac:dyDescent="0.25">
      <c r="C53">
        <v>48</v>
      </c>
      <c r="D53">
        <v>76</v>
      </c>
      <c r="E53" t="s">
        <v>94</v>
      </c>
      <c r="F53">
        <v>7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11</v>
      </c>
      <c r="P53">
        <v>83.7</v>
      </c>
    </row>
    <row r="54" spans="3:16" x14ac:dyDescent="0.25">
      <c r="C54">
        <v>49</v>
      </c>
      <c r="D54">
        <v>19</v>
      </c>
      <c r="E54" t="s">
        <v>48</v>
      </c>
      <c r="F54">
        <v>9</v>
      </c>
      <c r="G54">
        <v>12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11</v>
      </c>
      <c r="P54">
        <v>55.8</v>
      </c>
    </row>
    <row r="55" spans="3:16" x14ac:dyDescent="0.25">
      <c r="C55">
        <v>50</v>
      </c>
      <c r="D55">
        <v>2</v>
      </c>
      <c r="E55" t="s">
        <v>54</v>
      </c>
      <c r="F55">
        <v>9</v>
      </c>
      <c r="G55" s="2">
        <v>14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10</v>
      </c>
      <c r="P55">
        <v>33.9</v>
      </c>
    </row>
    <row r="56" spans="3:16" x14ac:dyDescent="0.25">
      <c r="C56">
        <v>51</v>
      </c>
      <c r="D56">
        <v>72</v>
      </c>
      <c r="E56" t="s">
        <v>83</v>
      </c>
      <c r="F56">
        <v>8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10</v>
      </c>
      <c r="P56">
        <v>33.9</v>
      </c>
    </row>
    <row r="57" spans="3:16" x14ac:dyDescent="0.25">
      <c r="C57">
        <v>52</v>
      </c>
      <c r="D57">
        <v>2</v>
      </c>
      <c r="E57" t="s">
        <v>65</v>
      </c>
      <c r="F57">
        <v>8</v>
      </c>
      <c r="G57" s="2">
        <v>14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10</v>
      </c>
      <c r="P57">
        <v>16.2</v>
      </c>
    </row>
    <row r="58" spans="3:16" x14ac:dyDescent="0.25">
      <c r="C58">
        <v>53</v>
      </c>
      <c r="D58">
        <v>50</v>
      </c>
      <c r="E58" t="s">
        <v>61</v>
      </c>
      <c r="F58">
        <v>9</v>
      </c>
      <c r="G58">
        <v>10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10</v>
      </c>
      <c r="P58">
        <v>17.8</v>
      </c>
    </row>
    <row r="59" spans="3:16" x14ac:dyDescent="0.25">
      <c r="C59">
        <v>54</v>
      </c>
      <c r="D59">
        <v>36</v>
      </c>
      <c r="E59" t="s">
        <v>31</v>
      </c>
      <c r="F59">
        <v>11</v>
      </c>
      <c r="G59">
        <v>11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10</v>
      </c>
      <c r="P59">
        <v>43.3</v>
      </c>
    </row>
    <row r="60" spans="3:16" x14ac:dyDescent="0.25">
      <c r="C60">
        <v>55</v>
      </c>
      <c r="D60">
        <v>7</v>
      </c>
      <c r="E60" t="s">
        <v>89</v>
      </c>
      <c r="F60">
        <v>8</v>
      </c>
      <c r="G60">
        <v>13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10</v>
      </c>
      <c r="P60">
        <v>16.2</v>
      </c>
    </row>
    <row r="61" spans="3:16" x14ac:dyDescent="0.25">
      <c r="C61">
        <v>56</v>
      </c>
      <c r="D61">
        <v>72</v>
      </c>
      <c r="E61" t="s">
        <v>90</v>
      </c>
      <c r="F61">
        <v>8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10</v>
      </c>
      <c r="P61">
        <v>33.9</v>
      </c>
    </row>
    <row r="62" spans="3:16" x14ac:dyDescent="0.25">
      <c r="C62">
        <v>57</v>
      </c>
      <c r="D62">
        <v>72</v>
      </c>
      <c r="E62" t="s">
        <v>91</v>
      </c>
      <c r="F62">
        <v>8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10</v>
      </c>
      <c r="P62">
        <v>43.3</v>
      </c>
    </row>
    <row r="63" spans="3:16" x14ac:dyDescent="0.25">
      <c r="C63">
        <v>58</v>
      </c>
      <c r="D63">
        <v>50</v>
      </c>
      <c r="E63" t="s">
        <v>39</v>
      </c>
      <c r="F63">
        <v>10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10</v>
      </c>
      <c r="P63">
        <v>43.3</v>
      </c>
    </row>
    <row r="64" spans="3:16" x14ac:dyDescent="0.25">
      <c r="C64">
        <v>59</v>
      </c>
      <c r="D64">
        <v>84</v>
      </c>
      <c r="E64" t="s">
        <v>111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10</v>
      </c>
      <c r="P64">
        <v>43.3</v>
      </c>
    </row>
    <row r="65" spans="3:16" x14ac:dyDescent="0.25">
      <c r="C65">
        <v>60</v>
      </c>
      <c r="D65">
        <v>36</v>
      </c>
      <c r="E65" t="s">
        <v>110</v>
      </c>
      <c r="F65">
        <v>0</v>
      </c>
      <c r="G65">
        <v>11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10</v>
      </c>
      <c r="P65">
        <v>16.2</v>
      </c>
    </row>
    <row r="66" spans="3:16" x14ac:dyDescent="0.25">
      <c r="C66">
        <v>61</v>
      </c>
      <c r="D66">
        <v>84</v>
      </c>
      <c r="E66" t="s">
        <v>109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10</v>
      </c>
      <c r="P66">
        <v>55.8</v>
      </c>
    </row>
    <row r="67" spans="3:16" x14ac:dyDescent="0.25">
      <c r="C67">
        <v>62</v>
      </c>
      <c r="D67">
        <v>36</v>
      </c>
      <c r="E67" t="s">
        <v>32</v>
      </c>
      <c r="F67">
        <v>11</v>
      </c>
      <c r="G67">
        <v>11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10</v>
      </c>
      <c r="P67">
        <v>43.3</v>
      </c>
    </row>
    <row r="68" spans="3:16" x14ac:dyDescent="0.25">
      <c r="C68">
        <v>63</v>
      </c>
      <c r="D68">
        <v>76</v>
      </c>
      <c r="E68" t="s">
        <v>97</v>
      </c>
      <c r="F68">
        <v>7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10</v>
      </c>
      <c r="P68">
        <v>16.2</v>
      </c>
    </row>
    <row r="69" spans="3:16" x14ac:dyDescent="0.25">
      <c r="C69">
        <v>64</v>
      </c>
      <c r="D69">
        <v>84</v>
      </c>
      <c r="E69" t="s">
        <v>120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10</v>
      </c>
      <c r="P69">
        <v>43.3</v>
      </c>
    </row>
    <row r="70" spans="3:16" x14ac:dyDescent="0.25">
      <c r="C70">
        <v>65</v>
      </c>
      <c r="D70">
        <v>2</v>
      </c>
      <c r="E70" t="s">
        <v>118</v>
      </c>
      <c r="F70">
        <v>0</v>
      </c>
      <c r="G70" s="2">
        <v>14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10</v>
      </c>
      <c r="P70">
        <v>16.2</v>
      </c>
    </row>
    <row r="71" spans="3:16" x14ac:dyDescent="0.25">
      <c r="C71">
        <v>66</v>
      </c>
      <c r="D71">
        <v>76</v>
      </c>
      <c r="E71" t="s">
        <v>99</v>
      </c>
      <c r="F71">
        <v>7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9</v>
      </c>
      <c r="P71">
        <v>13.3</v>
      </c>
    </row>
    <row r="72" spans="3:16" x14ac:dyDescent="0.25">
      <c r="C72">
        <v>67</v>
      </c>
      <c r="D72">
        <v>7</v>
      </c>
      <c r="E72" t="s">
        <v>84</v>
      </c>
      <c r="F72">
        <v>8</v>
      </c>
      <c r="G72">
        <v>13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9</v>
      </c>
      <c r="P72">
        <v>27.5</v>
      </c>
    </row>
    <row r="73" spans="3:16" x14ac:dyDescent="0.25">
      <c r="C73">
        <v>68</v>
      </c>
      <c r="D73">
        <v>50</v>
      </c>
      <c r="E73" t="s">
        <v>41</v>
      </c>
      <c r="F73">
        <v>10</v>
      </c>
      <c r="G73">
        <v>10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9</v>
      </c>
      <c r="P73">
        <v>13.3</v>
      </c>
    </row>
    <row r="74" spans="3:16" x14ac:dyDescent="0.25">
      <c r="C74">
        <v>69</v>
      </c>
      <c r="D74">
        <v>36</v>
      </c>
      <c r="E74" t="s">
        <v>27</v>
      </c>
      <c r="F74">
        <v>11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9</v>
      </c>
      <c r="P74">
        <v>27.5</v>
      </c>
    </row>
    <row r="75" spans="3:16" x14ac:dyDescent="0.25">
      <c r="C75">
        <v>70</v>
      </c>
      <c r="D75">
        <v>50</v>
      </c>
      <c r="E75" t="s">
        <v>107</v>
      </c>
      <c r="F75">
        <v>0</v>
      </c>
      <c r="G75">
        <v>10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9</v>
      </c>
      <c r="P75">
        <v>13.3</v>
      </c>
    </row>
    <row r="76" spans="3:16" x14ac:dyDescent="0.25">
      <c r="C76">
        <v>71</v>
      </c>
      <c r="D76">
        <v>19</v>
      </c>
      <c r="E76" t="s">
        <v>58</v>
      </c>
      <c r="F76">
        <v>9</v>
      </c>
      <c r="G76">
        <v>12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9</v>
      </c>
      <c r="P76">
        <v>13.3</v>
      </c>
    </row>
    <row r="77" spans="3:16" x14ac:dyDescent="0.25">
      <c r="C77">
        <v>72</v>
      </c>
      <c r="D77">
        <v>76</v>
      </c>
      <c r="E77" t="s">
        <v>96</v>
      </c>
      <c r="F77">
        <v>7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8</v>
      </c>
      <c r="P77">
        <v>9.1999999999999993</v>
      </c>
    </row>
    <row r="78" spans="3:16" x14ac:dyDescent="0.25">
      <c r="C78">
        <v>73</v>
      </c>
      <c r="D78">
        <v>7</v>
      </c>
      <c r="E78" t="s">
        <v>34</v>
      </c>
      <c r="F78">
        <v>10</v>
      </c>
      <c r="G78">
        <v>13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8</v>
      </c>
      <c r="P78">
        <v>9.1999999999999993</v>
      </c>
    </row>
    <row r="79" spans="3:16" x14ac:dyDescent="0.25">
      <c r="C79">
        <v>74</v>
      </c>
      <c r="D79">
        <v>36</v>
      </c>
      <c r="E79" t="s">
        <v>56</v>
      </c>
      <c r="F79">
        <v>9</v>
      </c>
      <c r="G79">
        <v>11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8</v>
      </c>
      <c r="P79">
        <v>9.1999999999999993</v>
      </c>
    </row>
    <row r="80" spans="3:16" x14ac:dyDescent="0.25">
      <c r="C80">
        <v>75</v>
      </c>
      <c r="D80">
        <v>19</v>
      </c>
      <c r="E80" t="s">
        <v>21</v>
      </c>
      <c r="F80">
        <v>12</v>
      </c>
      <c r="G80">
        <v>10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8</v>
      </c>
      <c r="P80">
        <v>9.1999999999999993</v>
      </c>
    </row>
    <row r="81" spans="3:16" x14ac:dyDescent="0.25">
      <c r="C81">
        <v>76</v>
      </c>
      <c r="D81">
        <v>82</v>
      </c>
      <c r="E81" t="s">
        <v>103</v>
      </c>
      <c r="F81">
        <v>1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7</v>
      </c>
      <c r="P81">
        <v>5.0999999999999996</v>
      </c>
    </row>
    <row r="82" spans="3:16" x14ac:dyDescent="0.25">
      <c r="C82">
        <v>77</v>
      </c>
      <c r="D82">
        <v>19</v>
      </c>
      <c r="E82" t="s">
        <v>63</v>
      </c>
      <c r="F82">
        <v>9</v>
      </c>
      <c r="G82">
        <v>12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7</v>
      </c>
      <c r="P82">
        <v>5.0999999999999996</v>
      </c>
    </row>
    <row r="83" spans="3:16" x14ac:dyDescent="0.25">
      <c r="C83">
        <v>78</v>
      </c>
      <c r="D83">
        <v>50</v>
      </c>
      <c r="E83" t="s">
        <v>119</v>
      </c>
      <c r="F83">
        <v>0</v>
      </c>
      <c r="G83">
        <v>10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7</v>
      </c>
      <c r="P83">
        <v>5.0999999999999996</v>
      </c>
    </row>
    <row r="84" spans="3:16" x14ac:dyDescent="0.25">
      <c r="C84">
        <v>79</v>
      </c>
      <c r="D84">
        <v>72</v>
      </c>
      <c r="E84" t="s">
        <v>77</v>
      </c>
      <c r="F84">
        <v>8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7</v>
      </c>
      <c r="P84">
        <v>5.0999999999999996</v>
      </c>
    </row>
    <row r="85" spans="3:16" x14ac:dyDescent="0.25">
      <c r="C85">
        <v>80</v>
      </c>
      <c r="D85">
        <v>84</v>
      </c>
      <c r="E85" t="s">
        <v>121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7</v>
      </c>
      <c r="P85">
        <v>5.0999999999999996</v>
      </c>
    </row>
    <row r="86" spans="3:16" x14ac:dyDescent="0.25">
      <c r="C86">
        <v>81</v>
      </c>
      <c r="D86">
        <v>84</v>
      </c>
      <c r="E86" t="s">
        <v>112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6</v>
      </c>
      <c r="P86">
        <v>2.2999999999999998</v>
      </c>
    </row>
    <row r="87" spans="3:16" x14ac:dyDescent="0.25">
      <c r="C87">
        <v>82</v>
      </c>
      <c r="D87">
        <v>50</v>
      </c>
      <c r="E87" t="s">
        <v>33</v>
      </c>
      <c r="F87">
        <v>10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</v>
      </c>
      <c r="P87">
        <v>0.3</v>
      </c>
    </row>
    <row r="88" spans="3:16" x14ac:dyDescent="0.25">
      <c r="C88">
        <v>83</v>
      </c>
      <c r="D88">
        <v>81</v>
      </c>
      <c r="E88" t="s">
        <v>100</v>
      </c>
      <c r="F88">
        <v>6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1</v>
      </c>
      <c r="P88">
        <v>0.3</v>
      </c>
    </row>
    <row r="89" spans="3:16" x14ac:dyDescent="0.25">
      <c r="C89">
        <v>84</v>
      </c>
      <c r="D89">
        <v>7</v>
      </c>
      <c r="E89" t="s">
        <v>79</v>
      </c>
      <c r="F89">
        <v>8</v>
      </c>
      <c r="G89">
        <v>13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</row>
    <row r="90" spans="3:16" x14ac:dyDescent="0.25">
      <c r="C90">
        <v>85</v>
      </c>
      <c r="D90">
        <v>50</v>
      </c>
      <c r="E90" t="s">
        <v>50</v>
      </c>
      <c r="F90">
        <v>9</v>
      </c>
      <c r="G90">
        <v>10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</row>
    <row r="91" spans="3:16" x14ac:dyDescent="0.25">
      <c r="C91">
        <v>86</v>
      </c>
      <c r="D91">
        <v>50</v>
      </c>
      <c r="E91" t="s">
        <v>35</v>
      </c>
      <c r="F91">
        <v>10</v>
      </c>
      <c r="G91">
        <v>1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</row>
    <row r="92" spans="3:16" x14ac:dyDescent="0.25">
      <c r="C92">
        <v>87</v>
      </c>
      <c r="D92">
        <v>7</v>
      </c>
      <c r="E92" t="s">
        <v>26</v>
      </c>
      <c r="F92">
        <v>11</v>
      </c>
      <c r="G92">
        <v>13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</row>
    <row r="93" spans="3:16" x14ac:dyDescent="0.25">
      <c r="C93">
        <v>88</v>
      </c>
      <c r="D93">
        <v>19</v>
      </c>
      <c r="E93" t="s">
        <v>42</v>
      </c>
      <c r="F93">
        <v>10</v>
      </c>
      <c r="G93">
        <v>12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</row>
    <row r="94" spans="3:16" x14ac:dyDescent="0.25">
      <c r="C94">
        <v>89</v>
      </c>
      <c r="D94">
        <v>19</v>
      </c>
      <c r="E94" t="s">
        <v>20</v>
      </c>
      <c r="F94">
        <v>12</v>
      </c>
      <c r="G94">
        <v>10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</row>
    <row r="95" spans="3:16" x14ac:dyDescent="0.25">
      <c r="C95">
        <v>90</v>
      </c>
      <c r="D95">
        <v>50</v>
      </c>
      <c r="E95" t="s">
        <v>80</v>
      </c>
      <c r="F95">
        <v>8</v>
      </c>
      <c r="G95">
        <v>10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</row>
    <row r="96" spans="3:16" x14ac:dyDescent="0.25">
      <c r="C96">
        <v>91</v>
      </c>
      <c r="D96">
        <v>36</v>
      </c>
      <c r="E96" t="s">
        <v>30</v>
      </c>
      <c r="F96">
        <v>11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</row>
  </sheetData>
  <sortState ref="D6:H96">
    <sortCondition ref="E6:E9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5"/>
  <sheetViews>
    <sheetView workbookViewId="0">
      <selection activeCell="B5" sqref="B5:F95"/>
    </sheetView>
  </sheetViews>
  <sheetFormatPr defaultRowHeight="15" x14ac:dyDescent="0.25"/>
  <cols>
    <col min="3" max="3" width="49.140625" customWidth="1"/>
    <col min="4" max="4" width="10.28515625" customWidth="1"/>
    <col min="8" max="8" width="10.28515625" customWidth="1"/>
  </cols>
  <sheetData>
    <row r="1" spans="1:22" x14ac:dyDescent="0.25">
      <c r="C1" t="s">
        <v>0</v>
      </c>
      <c r="D1" t="s">
        <v>19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  <c r="T1" t="s">
        <v>16</v>
      </c>
      <c r="U1" t="s">
        <v>17</v>
      </c>
      <c r="V1" t="s">
        <v>18</v>
      </c>
    </row>
    <row r="5" spans="1:22" x14ac:dyDescent="0.25">
      <c r="A5">
        <v>1</v>
      </c>
      <c r="B5">
        <f>1</f>
        <v>1</v>
      </c>
      <c r="C5" t="s">
        <v>93</v>
      </c>
      <c r="D5" t="s">
        <v>72</v>
      </c>
      <c r="E5">
        <v>7</v>
      </c>
      <c r="F5" s="1">
        <v>15</v>
      </c>
    </row>
    <row r="6" spans="1:22" x14ac:dyDescent="0.25">
      <c r="A6">
        <v>2</v>
      </c>
      <c r="B6">
        <f>IF(F6=F5,B5,A6)</f>
        <v>2</v>
      </c>
      <c r="C6" t="s">
        <v>85</v>
      </c>
      <c r="D6" t="s">
        <v>113</v>
      </c>
      <c r="E6">
        <v>8</v>
      </c>
      <c r="F6" s="2">
        <v>14</v>
      </c>
    </row>
    <row r="7" spans="1:22" x14ac:dyDescent="0.25">
      <c r="A7">
        <v>3</v>
      </c>
      <c r="B7">
        <f t="shared" ref="B7:B70" si="0">IF(F7=F6,B6,A7)</f>
        <v>2</v>
      </c>
      <c r="C7" t="s">
        <v>95</v>
      </c>
      <c r="D7" t="s">
        <v>75</v>
      </c>
      <c r="E7">
        <v>7</v>
      </c>
      <c r="F7" s="2">
        <v>14</v>
      </c>
    </row>
    <row r="8" spans="1:22" x14ac:dyDescent="0.25">
      <c r="A8">
        <v>4</v>
      </c>
      <c r="B8">
        <f t="shared" si="0"/>
        <v>2</v>
      </c>
      <c r="C8" t="s">
        <v>54</v>
      </c>
      <c r="D8" t="s">
        <v>75</v>
      </c>
      <c r="E8">
        <v>9</v>
      </c>
      <c r="F8" s="2">
        <v>14</v>
      </c>
    </row>
    <row r="9" spans="1:22" x14ac:dyDescent="0.25">
      <c r="A9">
        <v>5</v>
      </c>
      <c r="B9">
        <f t="shared" si="0"/>
        <v>2</v>
      </c>
      <c r="C9" t="s">
        <v>65</v>
      </c>
      <c r="D9" t="s">
        <v>75</v>
      </c>
      <c r="E9">
        <v>8</v>
      </c>
      <c r="F9" s="2">
        <v>14</v>
      </c>
    </row>
    <row r="10" spans="1:22" x14ac:dyDescent="0.25">
      <c r="A10">
        <v>6</v>
      </c>
      <c r="B10">
        <f t="shared" si="0"/>
        <v>2</v>
      </c>
      <c r="C10" t="s">
        <v>118</v>
      </c>
      <c r="D10" t="s">
        <v>114</v>
      </c>
      <c r="E10">
        <v>0</v>
      </c>
      <c r="F10" s="2">
        <v>14</v>
      </c>
    </row>
    <row r="11" spans="1:22" x14ac:dyDescent="0.25">
      <c r="A11">
        <v>7</v>
      </c>
      <c r="B11">
        <f t="shared" si="0"/>
        <v>7</v>
      </c>
      <c r="C11" t="s">
        <v>47</v>
      </c>
      <c r="D11" t="s">
        <v>74</v>
      </c>
      <c r="E11">
        <v>9</v>
      </c>
      <c r="F11">
        <v>13</v>
      </c>
    </row>
    <row r="12" spans="1:22" x14ac:dyDescent="0.25">
      <c r="A12">
        <v>8</v>
      </c>
      <c r="B12">
        <f t="shared" si="0"/>
        <v>7</v>
      </c>
      <c r="C12" t="s">
        <v>81</v>
      </c>
      <c r="D12" t="s">
        <v>72</v>
      </c>
      <c r="E12">
        <v>8</v>
      </c>
      <c r="F12">
        <v>13</v>
      </c>
    </row>
    <row r="13" spans="1:22" x14ac:dyDescent="0.25">
      <c r="A13">
        <v>9</v>
      </c>
      <c r="B13">
        <f t="shared" si="0"/>
        <v>7</v>
      </c>
      <c r="C13" t="s">
        <v>59</v>
      </c>
      <c r="D13" t="s">
        <v>72</v>
      </c>
      <c r="E13">
        <v>9</v>
      </c>
      <c r="F13">
        <v>13</v>
      </c>
    </row>
    <row r="14" spans="1:22" x14ac:dyDescent="0.25">
      <c r="A14">
        <v>10</v>
      </c>
      <c r="B14">
        <f t="shared" si="0"/>
        <v>7</v>
      </c>
      <c r="C14" t="s">
        <v>51</v>
      </c>
      <c r="D14" t="s">
        <v>74</v>
      </c>
      <c r="E14">
        <v>9</v>
      </c>
      <c r="F14">
        <v>13</v>
      </c>
    </row>
    <row r="15" spans="1:22" x14ac:dyDescent="0.25">
      <c r="A15">
        <v>11</v>
      </c>
      <c r="B15">
        <f t="shared" si="0"/>
        <v>7</v>
      </c>
      <c r="C15" t="s">
        <v>23</v>
      </c>
      <c r="D15" t="s">
        <v>73</v>
      </c>
      <c r="E15" s="2">
        <v>11</v>
      </c>
      <c r="F15">
        <v>13</v>
      </c>
    </row>
    <row r="16" spans="1:22" x14ac:dyDescent="0.25">
      <c r="A16">
        <v>12</v>
      </c>
      <c r="B16">
        <f t="shared" si="0"/>
        <v>7</v>
      </c>
      <c r="C16" t="s">
        <v>101</v>
      </c>
      <c r="D16" t="s">
        <v>74</v>
      </c>
      <c r="E16">
        <v>6</v>
      </c>
      <c r="F16">
        <v>13</v>
      </c>
    </row>
    <row r="17" spans="1:6" x14ac:dyDescent="0.25">
      <c r="A17">
        <v>13</v>
      </c>
      <c r="B17">
        <f t="shared" si="0"/>
        <v>7</v>
      </c>
      <c r="C17" t="s">
        <v>37</v>
      </c>
      <c r="D17" t="s">
        <v>74</v>
      </c>
      <c r="E17">
        <v>10</v>
      </c>
      <c r="F17">
        <v>13</v>
      </c>
    </row>
    <row r="18" spans="1:6" x14ac:dyDescent="0.25">
      <c r="A18">
        <v>14</v>
      </c>
      <c r="B18">
        <f t="shared" si="0"/>
        <v>7</v>
      </c>
      <c r="C18" t="s">
        <v>89</v>
      </c>
      <c r="D18" t="s">
        <v>75</v>
      </c>
      <c r="E18">
        <v>8</v>
      </c>
      <c r="F18">
        <v>13</v>
      </c>
    </row>
    <row r="19" spans="1:6" x14ac:dyDescent="0.25">
      <c r="A19">
        <v>15</v>
      </c>
      <c r="B19">
        <f t="shared" si="0"/>
        <v>7</v>
      </c>
      <c r="C19" t="s">
        <v>84</v>
      </c>
      <c r="D19" t="s">
        <v>114</v>
      </c>
      <c r="E19">
        <v>8</v>
      </c>
      <c r="F19">
        <v>13</v>
      </c>
    </row>
    <row r="20" spans="1:6" x14ac:dyDescent="0.25">
      <c r="A20">
        <v>16</v>
      </c>
      <c r="B20">
        <f t="shared" si="0"/>
        <v>7</v>
      </c>
      <c r="C20" t="s">
        <v>34</v>
      </c>
      <c r="D20" t="s">
        <v>71</v>
      </c>
      <c r="E20">
        <v>10</v>
      </c>
      <c r="F20">
        <v>13</v>
      </c>
    </row>
    <row r="21" spans="1:6" x14ac:dyDescent="0.25">
      <c r="A21">
        <v>17</v>
      </c>
      <c r="B21">
        <f t="shared" si="0"/>
        <v>7</v>
      </c>
      <c r="C21" t="s">
        <v>79</v>
      </c>
      <c r="D21" t="s">
        <v>70</v>
      </c>
      <c r="E21">
        <v>8</v>
      </c>
      <c r="F21">
        <v>13</v>
      </c>
    </row>
    <row r="22" spans="1:6" x14ac:dyDescent="0.25">
      <c r="A22">
        <v>18</v>
      </c>
      <c r="B22">
        <f t="shared" si="0"/>
        <v>7</v>
      </c>
      <c r="C22" t="s">
        <v>26</v>
      </c>
      <c r="D22" t="s">
        <v>70</v>
      </c>
      <c r="E22" s="2">
        <v>11</v>
      </c>
      <c r="F22">
        <v>13</v>
      </c>
    </row>
    <row r="23" spans="1:6" x14ac:dyDescent="0.25">
      <c r="A23">
        <v>19</v>
      </c>
      <c r="B23">
        <f t="shared" si="0"/>
        <v>19</v>
      </c>
      <c r="C23" t="s">
        <v>64</v>
      </c>
      <c r="D23" t="s">
        <v>70</v>
      </c>
      <c r="E23">
        <v>9</v>
      </c>
      <c r="F23">
        <v>12</v>
      </c>
    </row>
    <row r="24" spans="1:6" x14ac:dyDescent="0.25">
      <c r="A24">
        <v>20</v>
      </c>
      <c r="B24">
        <f t="shared" si="0"/>
        <v>19</v>
      </c>
      <c r="C24" t="s">
        <v>22</v>
      </c>
      <c r="D24" t="s">
        <v>72</v>
      </c>
      <c r="E24" s="2">
        <v>11</v>
      </c>
      <c r="F24">
        <v>12</v>
      </c>
    </row>
    <row r="25" spans="1:6" x14ac:dyDescent="0.25">
      <c r="A25">
        <v>21</v>
      </c>
      <c r="B25">
        <f t="shared" si="0"/>
        <v>19</v>
      </c>
      <c r="C25" t="s">
        <v>102</v>
      </c>
      <c r="D25" t="s">
        <v>72</v>
      </c>
      <c r="E25">
        <v>6</v>
      </c>
      <c r="F25">
        <v>12</v>
      </c>
    </row>
    <row r="26" spans="1:6" x14ac:dyDescent="0.25">
      <c r="A26">
        <v>22</v>
      </c>
      <c r="B26">
        <f t="shared" si="0"/>
        <v>19</v>
      </c>
      <c r="C26" t="s">
        <v>92</v>
      </c>
      <c r="D26" t="s">
        <v>72</v>
      </c>
      <c r="E26">
        <v>8</v>
      </c>
      <c r="F26">
        <v>12</v>
      </c>
    </row>
    <row r="27" spans="1:6" x14ac:dyDescent="0.25">
      <c r="A27">
        <v>23</v>
      </c>
      <c r="B27">
        <f t="shared" si="0"/>
        <v>19</v>
      </c>
      <c r="C27" t="s">
        <v>57</v>
      </c>
      <c r="D27" t="s">
        <v>72</v>
      </c>
      <c r="E27">
        <v>9</v>
      </c>
      <c r="F27">
        <v>12</v>
      </c>
    </row>
    <row r="28" spans="1:6" x14ac:dyDescent="0.25">
      <c r="A28">
        <v>24</v>
      </c>
      <c r="B28">
        <f t="shared" si="0"/>
        <v>19</v>
      </c>
      <c r="C28" t="s">
        <v>78</v>
      </c>
      <c r="D28" t="s">
        <v>74</v>
      </c>
      <c r="E28">
        <v>8</v>
      </c>
      <c r="F28">
        <v>12</v>
      </c>
    </row>
    <row r="29" spans="1:6" x14ac:dyDescent="0.25">
      <c r="A29">
        <v>25</v>
      </c>
      <c r="B29">
        <f t="shared" si="0"/>
        <v>19</v>
      </c>
      <c r="C29" t="s">
        <v>86</v>
      </c>
      <c r="D29" t="s">
        <v>74</v>
      </c>
      <c r="E29">
        <v>8</v>
      </c>
      <c r="F29">
        <v>12</v>
      </c>
    </row>
    <row r="30" spans="1:6" x14ac:dyDescent="0.25">
      <c r="A30">
        <v>26</v>
      </c>
      <c r="B30">
        <f t="shared" si="0"/>
        <v>19</v>
      </c>
      <c r="C30" t="s">
        <v>87</v>
      </c>
      <c r="D30" t="s">
        <v>74</v>
      </c>
      <c r="E30">
        <v>8</v>
      </c>
      <c r="F30">
        <v>12</v>
      </c>
    </row>
    <row r="31" spans="1:6" x14ac:dyDescent="0.25">
      <c r="A31">
        <v>27</v>
      </c>
      <c r="B31">
        <f t="shared" si="0"/>
        <v>19</v>
      </c>
      <c r="C31" t="s">
        <v>46</v>
      </c>
      <c r="D31" t="s">
        <v>74</v>
      </c>
      <c r="E31">
        <v>9</v>
      </c>
      <c r="F31">
        <v>12</v>
      </c>
    </row>
    <row r="32" spans="1:6" x14ac:dyDescent="0.25">
      <c r="A32">
        <v>28</v>
      </c>
      <c r="B32">
        <f t="shared" si="0"/>
        <v>19</v>
      </c>
      <c r="C32" t="s">
        <v>76</v>
      </c>
      <c r="D32" t="s">
        <v>74</v>
      </c>
      <c r="E32">
        <v>8</v>
      </c>
      <c r="F32">
        <v>12</v>
      </c>
    </row>
    <row r="33" spans="1:6" x14ac:dyDescent="0.25">
      <c r="A33">
        <v>29</v>
      </c>
      <c r="B33">
        <f t="shared" si="0"/>
        <v>19</v>
      </c>
      <c r="C33" t="s">
        <v>29</v>
      </c>
      <c r="D33" t="s">
        <v>75</v>
      </c>
      <c r="E33" s="2">
        <v>11</v>
      </c>
      <c r="F33">
        <v>12</v>
      </c>
    </row>
    <row r="34" spans="1:6" x14ac:dyDescent="0.25">
      <c r="A34">
        <v>30</v>
      </c>
      <c r="B34">
        <f t="shared" si="0"/>
        <v>19</v>
      </c>
      <c r="C34" t="s">
        <v>48</v>
      </c>
      <c r="D34" t="s">
        <v>75</v>
      </c>
      <c r="E34">
        <v>9</v>
      </c>
      <c r="F34">
        <v>12</v>
      </c>
    </row>
    <row r="35" spans="1:6" x14ac:dyDescent="0.25">
      <c r="A35">
        <v>32</v>
      </c>
      <c r="B35">
        <f t="shared" si="0"/>
        <v>19</v>
      </c>
      <c r="C35" t="s">
        <v>58</v>
      </c>
      <c r="D35" t="s">
        <v>115</v>
      </c>
      <c r="E35">
        <v>9</v>
      </c>
      <c r="F35">
        <v>12</v>
      </c>
    </row>
    <row r="36" spans="1:6" x14ac:dyDescent="0.25">
      <c r="A36">
        <v>33</v>
      </c>
      <c r="B36">
        <f t="shared" si="0"/>
        <v>19</v>
      </c>
      <c r="C36" t="s">
        <v>63</v>
      </c>
      <c r="D36" t="s">
        <v>71</v>
      </c>
      <c r="E36">
        <v>9</v>
      </c>
      <c r="F36">
        <v>12</v>
      </c>
    </row>
    <row r="37" spans="1:6" x14ac:dyDescent="0.25">
      <c r="A37">
        <v>34</v>
      </c>
      <c r="B37">
        <f t="shared" si="0"/>
        <v>19</v>
      </c>
      <c r="C37" t="s">
        <v>42</v>
      </c>
      <c r="D37" t="s">
        <v>70</v>
      </c>
      <c r="E37">
        <v>10</v>
      </c>
      <c r="F37">
        <v>12</v>
      </c>
    </row>
    <row r="38" spans="1:6" x14ac:dyDescent="0.25">
      <c r="A38">
        <v>35</v>
      </c>
      <c r="B38">
        <f t="shared" si="0"/>
        <v>35</v>
      </c>
      <c r="C38" t="s">
        <v>40</v>
      </c>
      <c r="D38" t="s">
        <v>72</v>
      </c>
      <c r="E38">
        <v>10</v>
      </c>
      <c r="F38">
        <v>11</v>
      </c>
    </row>
    <row r="39" spans="1:6" x14ac:dyDescent="0.25">
      <c r="A39">
        <v>36</v>
      </c>
      <c r="B39">
        <f t="shared" si="0"/>
        <v>35</v>
      </c>
      <c r="C39" t="s">
        <v>53</v>
      </c>
      <c r="D39" t="s">
        <v>72</v>
      </c>
      <c r="E39">
        <v>9</v>
      </c>
      <c r="F39">
        <v>11</v>
      </c>
    </row>
    <row r="40" spans="1:6" x14ac:dyDescent="0.25">
      <c r="A40">
        <v>37</v>
      </c>
      <c r="B40">
        <f t="shared" si="0"/>
        <v>35</v>
      </c>
      <c r="C40" t="s">
        <v>62</v>
      </c>
      <c r="D40" t="s">
        <v>72</v>
      </c>
      <c r="E40">
        <v>9</v>
      </c>
      <c r="F40">
        <v>11</v>
      </c>
    </row>
    <row r="41" spans="1:6" x14ac:dyDescent="0.25">
      <c r="A41">
        <v>38</v>
      </c>
      <c r="B41">
        <f t="shared" si="0"/>
        <v>35</v>
      </c>
      <c r="C41" t="s">
        <v>24</v>
      </c>
      <c r="D41" t="s">
        <v>74</v>
      </c>
      <c r="E41" s="2">
        <v>11</v>
      </c>
      <c r="F41">
        <v>11</v>
      </c>
    </row>
    <row r="42" spans="1:6" x14ac:dyDescent="0.25">
      <c r="A42">
        <v>39</v>
      </c>
      <c r="B42">
        <f t="shared" si="0"/>
        <v>35</v>
      </c>
      <c r="C42" t="s">
        <v>68</v>
      </c>
      <c r="D42" t="s">
        <v>74</v>
      </c>
      <c r="E42">
        <v>8</v>
      </c>
      <c r="F42">
        <v>11</v>
      </c>
    </row>
    <row r="43" spans="1:6" x14ac:dyDescent="0.25">
      <c r="A43">
        <v>40</v>
      </c>
      <c r="B43">
        <f t="shared" si="0"/>
        <v>35</v>
      </c>
      <c r="C43" t="s">
        <v>69</v>
      </c>
      <c r="D43" t="s">
        <v>74</v>
      </c>
      <c r="E43">
        <v>8</v>
      </c>
      <c r="F43">
        <v>11</v>
      </c>
    </row>
    <row r="44" spans="1:6" x14ac:dyDescent="0.25">
      <c r="A44">
        <v>41</v>
      </c>
      <c r="B44">
        <f t="shared" si="0"/>
        <v>35</v>
      </c>
      <c r="C44" t="s">
        <v>28</v>
      </c>
      <c r="D44" t="s">
        <v>75</v>
      </c>
      <c r="E44" s="2">
        <v>11</v>
      </c>
      <c r="F44">
        <v>11</v>
      </c>
    </row>
    <row r="45" spans="1:6" x14ac:dyDescent="0.25">
      <c r="A45">
        <v>42</v>
      </c>
      <c r="B45">
        <f t="shared" si="0"/>
        <v>35</v>
      </c>
      <c r="C45" t="s">
        <v>31</v>
      </c>
      <c r="D45" t="s">
        <v>75</v>
      </c>
      <c r="E45" s="2">
        <v>11</v>
      </c>
      <c r="F45">
        <v>11</v>
      </c>
    </row>
    <row r="46" spans="1:6" x14ac:dyDescent="0.25">
      <c r="A46">
        <v>43</v>
      </c>
      <c r="B46">
        <f t="shared" si="0"/>
        <v>35</v>
      </c>
      <c r="C46" t="s">
        <v>110</v>
      </c>
      <c r="D46" t="s">
        <v>113</v>
      </c>
      <c r="E46">
        <v>0</v>
      </c>
      <c r="F46">
        <v>11</v>
      </c>
    </row>
    <row r="47" spans="1:6" x14ac:dyDescent="0.25">
      <c r="A47">
        <v>44</v>
      </c>
      <c r="B47">
        <f t="shared" si="0"/>
        <v>35</v>
      </c>
      <c r="C47" t="s">
        <v>32</v>
      </c>
      <c r="D47" t="s">
        <v>75</v>
      </c>
      <c r="E47" s="2">
        <v>11</v>
      </c>
      <c r="F47">
        <v>11</v>
      </c>
    </row>
    <row r="48" spans="1:6" x14ac:dyDescent="0.25">
      <c r="A48">
        <v>45</v>
      </c>
      <c r="B48">
        <f t="shared" si="0"/>
        <v>35</v>
      </c>
      <c r="C48" t="s">
        <v>56</v>
      </c>
      <c r="D48" t="s">
        <v>71</v>
      </c>
      <c r="E48">
        <v>9</v>
      </c>
      <c r="F48">
        <v>11</v>
      </c>
    </row>
    <row r="49" spans="1:6" x14ac:dyDescent="0.25">
      <c r="A49">
        <v>46</v>
      </c>
      <c r="B49">
        <f t="shared" si="0"/>
        <v>46</v>
      </c>
      <c r="C49" t="s">
        <v>66</v>
      </c>
      <c r="D49" t="s">
        <v>74</v>
      </c>
      <c r="E49">
        <v>8</v>
      </c>
      <c r="F49">
        <v>10</v>
      </c>
    </row>
    <row r="50" spans="1:6" x14ac:dyDescent="0.25">
      <c r="A50">
        <v>47</v>
      </c>
      <c r="B50">
        <f t="shared" si="0"/>
        <v>46</v>
      </c>
      <c r="C50" t="s">
        <v>52</v>
      </c>
      <c r="D50" t="s">
        <v>113</v>
      </c>
      <c r="E50">
        <v>9</v>
      </c>
      <c r="F50">
        <v>10</v>
      </c>
    </row>
    <row r="51" spans="1:6" x14ac:dyDescent="0.25">
      <c r="A51">
        <v>48</v>
      </c>
      <c r="B51">
        <f t="shared" si="0"/>
        <v>46</v>
      </c>
      <c r="C51" t="s">
        <v>67</v>
      </c>
      <c r="D51" t="s">
        <v>75</v>
      </c>
      <c r="E51">
        <v>8</v>
      </c>
      <c r="F51">
        <v>10</v>
      </c>
    </row>
    <row r="52" spans="1:6" x14ac:dyDescent="0.25">
      <c r="A52">
        <v>49</v>
      </c>
      <c r="B52">
        <f t="shared" si="0"/>
        <v>46</v>
      </c>
      <c r="C52" t="s">
        <v>61</v>
      </c>
      <c r="D52" t="s">
        <v>75</v>
      </c>
      <c r="E52">
        <v>9</v>
      </c>
      <c r="F52">
        <v>10</v>
      </c>
    </row>
    <row r="53" spans="1:6" x14ac:dyDescent="0.25">
      <c r="A53">
        <v>50</v>
      </c>
      <c r="B53">
        <f t="shared" si="0"/>
        <v>46</v>
      </c>
      <c r="C53" t="s">
        <v>41</v>
      </c>
      <c r="D53" t="s">
        <v>114</v>
      </c>
      <c r="E53">
        <v>10</v>
      </c>
      <c r="F53">
        <v>10</v>
      </c>
    </row>
    <row r="54" spans="1:6" x14ac:dyDescent="0.25">
      <c r="A54">
        <v>51</v>
      </c>
      <c r="B54">
        <f t="shared" si="0"/>
        <v>46</v>
      </c>
      <c r="C54" t="s">
        <v>107</v>
      </c>
      <c r="D54" t="s">
        <v>115</v>
      </c>
      <c r="E54">
        <v>0</v>
      </c>
      <c r="F54">
        <v>10</v>
      </c>
    </row>
    <row r="55" spans="1:6" x14ac:dyDescent="0.25">
      <c r="A55">
        <v>52</v>
      </c>
      <c r="B55">
        <f t="shared" si="0"/>
        <v>46</v>
      </c>
      <c r="C55" t="s">
        <v>21</v>
      </c>
      <c r="D55" t="s">
        <v>71</v>
      </c>
      <c r="E55" s="1">
        <v>12</v>
      </c>
      <c r="F55">
        <v>10</v>
      </c>
    </row>
    <row r="56" spans="1:6" x14ac:dyDescent="0.25">
      <c r="A56">
        <v>53</v>
      </c>
      <c r="B56">
        <f t="shared" si="0"/>
        <v>46</v>
      </c>
      <c r="C56" t="s">
        <v>119</v>
      </c>
      <c r="D56" t="s">
        <v>71</v>
      </c>
      <c r="E56">
        <v>0</v>
      </c>
      <c r="F56">
        <v>10</v>
      </c>
    </row>
    <row r="57" spans="1:6" x14ac:dyDescent="0.25">
      <c r="A57">
        <v>54</v>
      </c>
      <c r="B57">
        <f t="shared" si="0"/>
        <v>46</v>
      </c>
      <c r="C57" t="s">
        <v>50</v>
      </c>
      <c r="D57" t="s">
        <v>70</v>
      </c>
      <c r="E57">
        <v>9</v>
      </c>
      <c r="F57">
        <v>10</v>
      </c>
    </row>
    <row r="58" spans="1:6" x14ac:dyDescent="0.25">
      <c r="A58">
        <v>55</v>
      </c>
      <c r="B58">
        <f t="shared" si="0"/>
        <v>46</v>
      </c>
      <c r="C58" t="s">
        <v>20</v>
      </c>
      <c r="D58" t="s">
        <v>70</v>
      </c>
      <c r="E58" s="1">
        <v>12</v>
      </c>
      <c r="F58">
        <v>10</v>
      </c>
    </row>
    <row r="59" spans="1:6" x14ac:dyDescent="0.25">
      <c r="A59">
        <v>56</v>
      </c>
      <c r="B59">
        <f t="shared" si="0"/>
        <v>46</v>
      </c>
      <c r="C59" t="s">
        <v>80</v>
      </c>
      <c r="D59" t="s">
        <v>70</v>
      </c>
      <c r="E59">
        <v>8</v>
      </c>
      <c r="F59">
        <v>10</v>
      </c>
    </row>
    <row r="60" spans="1:6" x14ac:dyDescent="0.25">
      <c r="A60">
        <v>57</v>
      </c>
      <c r="B60">
        <f t="shared" si="0"/>
        <v>57</v>
      </c>
      <c r="C60" t="s">
        <v>88</v>
      </c>
      <c r="D60" t="s">
        <v>72</v>
      </c>
      <c r="E60">
        <v>8</v>
      </c>
      <c r="F60">
        <v>9</v>
      </c>
    </row>
    <row r="61" spans="1:6" x14ac:dyDescent="0.25">
      <c r="A61">
        <v>58</v>
      </c>
      <c r="B61">
        <f t="shared" si="0"/>
        <v>57</v>
      </c>
      <c r="C61" t="s">
        <v>36</v>
      </c>
      <c r="D61" t="s">
        <v>74</v>
      </c>
      <c r="E61">
        <v>10</v>
      </c>
      <c r="F61">
        <v>9</v>
      </c>
    </row>
    <row r="62" spans="1:6" x14ac:dyDescent="0.25">
      <c r="A62">
        <v>59</v>
      </c>
      <c r="B62">
        <f t="shared" si="0"/>
        <v>57</v>
      </c>
      <c r="C62" t="s">
        <v>25</v>
      </c>
      <c r="D62" t="s">
        <v>74</v>
      </c>
      <c r="E62" s="2">
        <v>11</v>
      </c>
      <c r="F62">
        <v>9</v>
      </c>
    </row>
    <row r="63" spans="1:6" x14ac:dyDescent="0.25">
      <c r="A63">
        <v>60</v>
      </c>
      <c r="B63">
        <f t="shared" si="0"/>
        <v>57</v>
      </c>
      <c r="C63" t="s">
        <v>82</v>
      </c>
      <c r="D63" t="s">
        <v>74</v>
      </c>
      <c r="E63">
        <v>8</v>
      </c>
      <c r="F63">
        <v>9</v>
      </c>
    </row>
    <row r="64" spans="1:6" x14ac:dyDescent="0.25">
      <c r="A64">
        <v>61</v>
      </c>
      <c r="B64">
        <f t="shared" si="0"/>
        <v>57</v>
      </c>
      <c r="C64" t="s">
        <v>38</v>
      </c>
      <c r="D64" t="s">
        <v>74</v>
      </c>
      <c r="E64">
        <v>10</v>
      </c>
      <c r="F64">
        <v>9</v>
      </c>
    </row>
    <row r="65" spans="1:6" x14ac:dyDescent="0.25">
      <c r="A65">
        <v>62</v>
      </c>
      <c r="B65">
        <f t="shared" si="0"/>
        <v>57</v>
      </c>
      <c r="C65" t="s">
        <v>44</v>
      </c>
      <c r="D65" t="s">
        <v>75</v>
      </c>
      <c r="E65">
        <v>10</v>
      </c>
      <c r="F65">
        <v>9</v>
      </c>
    </row>
    <row r="66" spans="1:6" x14ac:dyDescent="0.25">
      <c r="A66">
        <v>63</v>
      </c>
      <c r="B66">
        <f t="shared" si="0"/>
        <v>63</v>
      </c>
      <c r="C66" t="s">
        <v>35</v>
      </c>
      <c r="D66" t="s">
        <v>70</v>
      </c>
      <c r="E66">
        <v>10</v>
      </c>
      <c r="F66">
        <v>1</v>
      </c>
    </row>
    <row r="67" spans="1:6" x14ac:dyDescent="0.25">
      <c r="A67">
        <v>64</v>
      </c>
      <c r="B67">
        <f t="shared" si="0"/>
        <v>64</v>
      </c>
      <c r="C67" t="s">
        <v>108</v>
      </c>
      <c r="D67" t="s">
        <v>113</v>
      </c>
      <c r="E67">
        <v>0</v>
      </c>
      <c r="F67">
        <v>0</v>
      </c>
    </row>
    <row r="68" spans="1:6" x14ac:dyDescent="0.25">
      <c r="A68">
        <v>65</v>
      </c>
      <c r="B68">
        <f t="shared" si="0"/>
        <v>64</v>
      </c>
      <c r="C68" t="s">
        <v>45</v>
      </c>
      <c r="D68" t="s">
        <v>72</v>
      </c>
      <c r="E68">
        <v>9</v>
      </c>
      <c r="F68">
        <v>0</v>
      </c>
    </row>
    <row r="69" spans="1:6" x14ac:dyDescent="0.25">
      <c r="A69">
        <v>66</v>
      </c>
      <c r="B69">
        <f t="shared" si="0"/>
        <v>64</v>
      </c>
      <c r="C69" t="s">
        <v>98</v>
      </c>
      <c r="D69" t="s">
        <v>72</v>
      </c>
      <c r="E69">
        <v>7</v>
      </c>
      <c r="F69">
        <v>0</v>
      </c>
    </row>
    <row r="70" spans="1:6" x14ac:dyDescent="0.25">
      <c r="A70">
        <v>67</v>
      </c>
      <c r="B70">
        <f t="shared" si="0"/>
        <v>64</v>
      </c>
      <c r="C70" t="s">
        <v>43</v>
      </c>
      <c r="D70" t="s">
        <v>72</v>
      </c>
      <c r="E70">
        <v>10</v>
      </c>
      <c r="F70">
        <v>0</v>
      </c>
    </row>
    <row r="71" spans="1:6" x14ac:dyDescent="0.25">
      <c r="A71">
        <v>68</v>
      </c>
      <c r="B71">
        <f t="shared" ref="B71:B95" si="1">IF(F71=F70,B70,A71)</f>
        <v>64</v>
      </c>
      <c r="C71" t="s">
        <v>60</v>
      </c>
      <c r="D71" t="s">
        <v>74</v>
      </c>
      <c r="E71">
        <v>9</v>
      </c>
      <c r="F71">
        <v>0</v>
      </c>
    </row>
    <row r="72" spans="1:6" x14ac:dyDescent="0.25">
      <c r="A72">
        <v>69</v>
      </c>
      <c r="B72">
        <f t="shared" si="1"/>
        <v>64</v>
      </c>
      <c r="C72" t="s">
        <v>106</v>
      </c>
      <c r="D72" t="s">
        <v>74</v>
      </c>
      <c r="E72">
        <v>0</v>
      </c>
      <c r="F72">
        <v>0</v>
      </c>
    </row>
    <row r="73" spans="1:6" x14ac:dyDescent="0.25">
      <c r="A73">
        <v>70</v>
      </c>
      <c r="B73">
        <f t="shared" si="1"/>
        <v>64</v>
      </c>
      <c r="C73" t="s">
        <v>105</v>
      </c>
      <c r="D73" t="s">
        <v>74</v>
      </c>
      <c r="E73">
        <v>0</v>
      </c>
      <c r="F73">
        <v>0</v>
      </c>
    </row>
    <row r="74" spans="1:6" x14ac:dyDescent="0.25">
      <c r="A74">
        <v>71</v>
      </c>
      <c r="B74">
        <f t="shared" si="1"/>
        <v>64</v>
      </c>
      <c r="C74" t="s">
        <v>55</v>
      </c>
      <c r="D74" t="s">
        <v>74</v>
      </c>
      <c r="E74">
        <v>9</v>
      </c>
      <c r="F74">
        <v>0</v>
      </c>
    </row>
    <row r="75" spans="1:6" x14ac:dyDescent="0.25">
      <c r="A75">
        <v>72</v>
      </c>
      <c r="B75">
        <f t="shared" si="1"/>
        <v>64</v>
      </c>
      <c r="C75" t="s">
        <v>49</v>
      </c>
      <c r="D75" t="s">
        <v>113</v>
      </c>
      <c r="E75">
        <v>9</v>
      </c>
      <c r="F75">
        <v>0</v>
      </c>
    </row>
    <row r="76" spans="1:6" x14ac:dyDescent="0.25">
      <c r="A76">
        <v>73</v>
      </c>
      <c r="B76">
        <f t="shared" si="1"/>
        <v>64</v>
      </c>
      <c r="C76" t="s">
        <v>104</v>
      </c>
      <c r="D76" t="s">
        <v>113</v>
      </c>
      <c r="E76">
        <v>1</v>
      </c>
      <c r="F76">
        <v>0</v>
      </c>
    </row>
    <row r="77" spans="1:6" x14ac:dyDescent="0.25">
      <c r="A77">
        <v>74</v>
      </c>
      <c r="B77">
        <f t="shared" si="1"/>
        <v>64</v>
      </c>
      <c r="C77" t="s">
        <v>94</v>
      </c>
      <c r="D77" t="s">
        <v>75</v>
      </c>
      <c r="E77">
        <v>7</v>
      </c>
      <c r="F77">
        <v>0</v>
      </c>
    </row>
    <row r="78" spans="1:6" x14ac:dyDescent="0.25">
      <c r="A78">
        <v>75</v>
      </c>
      <c r="B78">
        <f t="shared" si="1"/>
        <v>64</v>
      </c>
      <c r="C78" t="s">
        <v>83</v>
      </c>
      <c r="D78" t="s">
        <v>75</v>
      </c>
      <c r="E78">
        <v>8</v>
      </c>
      <c r="F78">
        <v>0</v>
      </c>
    </row>
    <row r="79" spans="1:6" x14ac:dyDescent="0.25">
      <c r="A79">
        <v>76</v>
      </c>
      <c r="B79">
        <f t="shared" si="1"/>
        <v>64</v>
      </c>
      <c r="C79" t="s">
        <v>90</v>
      </c>
      <c r="D79" t="s">
        <v>75</v>
      </c>
      <c r="E79">
        <v>8</v>
      </c>
      <c r="F79">
        <v>0</v>
      </c>
    </row>
    <row r="80" spans="1:6" x14ac:dyDescent="0.25">
      <c r="A80">
        <v>77</v>
      </c>
      <c r="B80">
        <f t="shared" si="1"/>
        <v>64</v>
      </c>
      <c r="C80" t="s">
        <v>91</v>
      </c>
      <c r="D80" t="s">
        <v>75</v>
      </c>
      <c r="E80">
        <v>8</v>
      </c>
      <c r="F80">
        <v>0</v>
      </c>
    </row>
    <row r="81" spans="1:6" x14ac:dyDescent="0.25">
      <c r="A81">
        <v>78</v>
      </c>
      <c r="B81">
        <f t="shared" si="1"/>
        <v>64</v>
      </c>
      <c r="C81" t="s">
        <v>39</v>
      </c>
      <c r="D81" t="s">
        <v>75</v>
      </c>
      <c r="E81">
        <v>10</v>
      </c>
      <c r="F81">
        <v>0</v>
      </c>
    </row>
    <row r="82" spans="1:6" x14ac:dyDescent="0.25">
      <c r="A82">
        <v>79</v>
      </c>
      <c r="B82">
        <f t="shared" si="1"/>
        <v>64</v>
      </c>
      <c r="C82" t="s">
        <v>111</v>
      </c>
      <c r="D82" t="s">
        <v>113</v>
      </c>
      <c r="E82">
        <v>0</v>
      </c>
      <c r="F82">
        <v>0</v>
      </c>
    </row>
    <row r="83" spans="1:6" x14ac:dyDescent="0.25">
      <c r="A83">
        <v>80</v>
      </c>
      <c r="B83">
        <f t="shared" si="1"/>
        <v>64</v>
      </c>
      <c r="C83" t="s">
        <v>109</v>
      </c>
      <c r="D83" t="s">
        <v>75</v>
      </c>
      <c r="E83">
        <v>0</v>
      </c>
      <c r="F83">
        <v>0</v>
      </c>
    </row>
    <row r="84" spans="1:6" x14ac:dyDescent="0.25">
      <c r="A84">
        <v>81</v>
      </c>
      <c r="B84">
        <f t="shared" si="1"/>
        <v>64</v>
      </c>
      <c r="C84" t="s">
        <v>97</v>
      </c>
      <c r="D84" t="s">
        <v>74</v>
      </c>
      <c r="E84">
        <v>7</v>
      </c>
      <c r="F84">
        <v>0</v>
      </c>
    </row>
    <row r="85" spans="1:6" x14ac:dyDescent="0.25">
      <c r="A85">
        <v>82</v>
      </c>
      <c r="B85">
        <f t="shared" si="1"/>
        <v>64</v>
      </c>
      <c r="C85" t="s">
        <v>120</v>
      </c>
      <c r="D85" t="s">
        <v>113</v>
      </c>
      <c r="E85">
        <v>0</v>
      </c>
      <c r="F85">
        <v>0</v>
      </c>
    </row>
    <row r="86" spans="1:6" x14ac:dyDescent="0.25">
      <c r="A86">
        <v>83</v>
      </c>
      <c r="B86">
        <f t="shared" si="1"/>
        <v>64</v>
      </c>
      <c r="C86" t="s">
        <v>99</v>
      </c>
      <c r="D86" t="s">
        <v>114</v>
      </c>
      <c r="E86">
        <v>7</v>
      </c>
      <c r="F86">
        <v>0</v>
      </c>
    </row>
    <row r="87" spans="1:6" x14ac:dyDescent="0.25">
      <c r="A87">
        <v>84</v>
      </c>
      <c r="B87">
        <f t="shared" si="1"/>
        <v>64</v>
      </c>
      <c r="C87" t="s">
        <v>27</v>
      </c>
      <c r="D87" t="s">
        <v>72</v>
      </c>
      <c r="E87" s="2">
        <v>11</v>
      </c>
      <c r="F87">
        <v>0</v>
      </c>
    </row>
    <row r="88" spans="1:6" x14ac:dyDescent="0.25">
      <c r="A88">
        <v>85</v>
      </c>
      <c r="B88">
        <f t="shared" si="1"/>
        <v>64</v>
      </c>
      <c r="C88" t="s">
        <v>96</v>
      </c>
      <c r="D88" t="s">
        <v>71</v>
      </c>
      <c r="E88">
        <v>7</v>
      </c>
      <c r="F88">
        <v>0</v>
      </c>
    </row>
    <row r="89" spans="1:6" x14ac:dyDescent="0.25">
      <c r="A89">
        <v>86</v>
      </c>
      <c r="B89">
        <f t="shared" si="1"/>
        <v>64</v>
      </c>
      <c r="C89" t="s">
        <v>103</v>
      </c>
      <c r="D89" t="s">
        <v>71</v>
      </c>
      <c r="E89">
        <v>1</v>
      </c>
      <c r="F89">
        <v>0</v>
      </c>
    </row>
    <row r="90" spans="1:6" x14ac:dyDescent="0.25">
      <c r="A90">
        <v>87</v>
      </c>
      <c r="B90">
        <f t="shared" si="1"/>
        <v>64</v>
      </c>
      <c r="C90" t="s">
        <v>77</v>
      </c>
      <c r="D90" t="s">
        <v>74</v>
      </c>
      <c r="E90">
        <v>8</v>
      </c>
      <c r="F90">
        <v>0</v>
      </c>
    </row>
    <row r="91" spans="1:6" x14ac:dyDescent="0.25">
      <c r="A91">
        <v>88</v>
      </c>
      <c r="B91">
        <f t="shared" si="1"/>
        <v>64</v>
      </c>
      <c r="C91" t="s">
        <v>121</v>
      </c>
      <c r="D91" t="s">
        <v>113</v>
      </c>
      <c r="E91">
        <v>0</v>
      </c>
      <c r="F91">
        <v>0</v>
      </c>
    </row>
    <row r="92" spans="1:6" x14ac:dyDescent="0.25">
      <c r="A92">
        <v>89</v>
      </c>
      <c r="B92">
        <f t="shared" si="1"/>
        <v>64</v>
      </c>
      <c r="C92" t="s">
        <v>112</v>
      </c>
      <c r="D92" t="s">
        <v>113</v>
      </c>
      <c r="E92">
        <v>0</v>
      </c>
      <c r="F92">
        <v>0</v>
      </c>
    </row>
    <row r="93" spans="1:6" x14ac:dyDescent="0.25">
      <c r="A93">
        <v>90</v>
      </c>
      <c r="B93">
        <f t="shared" si="1"/>
        <v>64</v>
      </c>
      <c r="C93" t="s">
        <v>33</v>
      </c>
      <c r="D93" t="s">
        <v>113</v>
      </c>
      <c r="E93">
        <v>10</v>
      </c>
      <c r="F93">
        <v>0</v>
      </c>
    </row>
    <row r="94" spans="1:6" x14ac:dyDescent="0.25">
      <c r="A94">
        <v>91</v>
      </c>
      <c r="B94">
        <f t="shared" si="1"/>
        <v>64</v>
      </c>
      <c r="C94" t="s">
        <v>100</v>
      </c>
      <c r="D94" t="s">
        <v>74</v>
      </c>
      <c r="E94">
        <v>6</v>
      </c>
      <c r="F94">
        <v>0</v>
      </c>
    </row>
    <row r="95" spans="1:6" x14ac:dyDescent="0.25">
      <c r="A95">
        <v>92</v>
      </c>
      <c r="B95">
        <f t="shared" si="1"/>
        <v>64</v>
      </c>
      <c r="C95" t="s">
        <v>30</v>
      </c>
      <c r="D95" t="s">
        <v>75</v>
      </c>
      <c r="E95" s="2">
        <v>11</v>
      </c>
      <c r="F95">
        <v>0</v>
      </c>
    </row>
    <row r="99" spans="4:5" x14ac:dyDescent="0.25">
      <c r="D99" t="s">
        <v>70</v>
      </c>
      <c r="E99">
        <f>8+1/11*3</f>
        <v>8.2727272727272734</v>
      </c>
    </row>
    <row r="100" spans="4:5" x14ac:dyDescent="0.25">
      <c r="D100" t="s">
        <v>71</v>
      </c>
      <c r="E100">
        <f>8</f>
        <v>8</v>
      </c>
    </row>
    <row r="101" spans="4:5" x14ac:dyDescent="0.25">
      <c r="D101" t="s">
        <v>75</v>
      </c>
      <c r="E101">
        <f>5/11*3</f>
        <v>1.3636363636363635</v>
      </c>
    </row>
    <row r="102" spans="4:5" x14ac:dyDescent="0.25">
      <c r="D102" t="s">
        <v>74</v>
      </c>
      <c r="E102">
        <f>3/11*3</f>
        <v>0.81818181818181812</v>
      </c>
    </row>
    <row r="103" spans="4:5" x14ac:dyDescent="0.25">
      <c r="D103" t="s">
        <v>116</v>
      </c>
      <c r="E103">
        <f>2/11*3</f>
        <v>0.54545454545454541</v>
      </c>
    </row>
    <row r="104" spans="4:5" x14ac:dyDescent="0.25">
      <c r="D104" t="s">
        <v>114</v>
      </c>
      <c r="E104">
        <v>0</v>
      </c>
    </row>
    <row r="105" spans="4:5" x14ac:dyDescent="0.25">
      <c r="D105" t="s">
        <v>115</v>
      </c>
      <c r="E105">
        <v>0</v>
      </c>
    </row>
  </sheetData>
  <sortState ref="C5:F95">
    <sortCondition descending="1" ref="F5:F9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0:I17"/>
  <sheetViews>
    <sheetView topLeftCell="A7" workbookViewId="0">
      <selection activeCell="E11" sqref="E11"/>
    </sheetView>
  </sheetViews>
  <sheetFormatPr defaultRowHeight="15" x14ac:dyDescent="0.25"/>
  <sheetData>
    <row r="10" spans="5:9" ht="60" x14ac:dyDescent="0.25">
      <c r="E10" s="3" t="s">
        <v>117</v>
      </c>
      <c r="F10" t="s">
        <v>1</v>
      </c>
      <c r="G10" t="s">
        <v>2</v>
      </c>
      <c r="H10" s="5" t="s">
        <v>125</v>
      </c>
      <c r="I10" s="6" t="s">
        <v>126</v>
      </c>
    </row>
    <row r="11" spans="5:9" x14ac:dyDescent="0.25">
      <c r="E11" t="s">
        <v>116</v>
      </c>
      <c r="F11">
        <f>2/11*3</f>
        <v>0.54545454545454541</v>
      </c>
      <c r="G11">
        <v>10</v>
      </c>
      <c r="H11">
        <f t="shared" ref="H11:H17" si="0">SUM(F11:G11)</f>
        <v>10.545454545454545</v>
      </c>
      <c r="I11">
        <v>1</v>
      </c>
    </row>
    <row r="12" spans="5:9" x14ac:dyDescent="0.25">
      <c r="E12" t="s">
        <v>70</v>
      </c>
      <c r="F12">
        <f>10/2+6/2+1/11*3</f>
        <v>8.2727272727272734</v>
      </c>
      <c r="G12">
        <f>1/5*6+1/5*3</f>
        <v>1.8000000000000003</v>
      </c>
      <c r="H12">
        <f t="shared" si="0"/>
        <v>10.072727272727274</v>
      </c>
      <c r="I12">
        <v>2</v>
      </c>
    </row>
    <row r="13" spans="5:9" x14ac:dyDescent="0.25">
      <c r="E13" t="s">
        <v>71</v>
      </c>
      <c r="F13">
        <f>10/2+6/2</f>
        <v>8</v>
      </c>
      <c r="G13">
        <v>0</v>
      </c>
      <c r="H13">
        <f t="shared" si="0"/>
        <v>8</v>
      </c>
      <c r="I13">
        <v>3</v>
      </c>
    </row>
    <row r="14" spans="5:9" x14ac:dyDescent="0.25">
      <c r="E14" t="s">
        <v>75</v>
      </c>
      <c r="F14">
        <f>5/11*3</f>
        <v>1.3636363636363635</v>
      </c>
      <c r="G14">
        <f>3/5*6+3/5*3</f>
        <v>5.3999999999999995</v>
      </c>
      <c r="H14">
        <f t="shared" si="0"/>
        <v>6.7636363636363628</v>
      </c>
      <c r="I14">
        <v>4</v>
      </c>
    </row>
    <row r="15" spans="5:9" x14ac:dyDescent="0.25">
      <c r="E15" t="s">
        <v>114</v>
      </c>
      <c r="F15">
        <v>0</v>
      </c>
      <c r="G15">
        <f>1/5*6+1/5*3</f>
        <v>1.8000000000000003</v>
      </c>
      <c r="H15">
        <f t="shared" si="0"/>
        <v>1.8000000000000003</v>
      </c>
      <c r="I15">
        <v>5</v>
      </c>
    </row>
    <row r="16" spans="5:9" x14ac:dyDescent="0.25">
      <c r="E16" t="s">
        <v>74</v>
      </c>
      <c r="F16">
        <f>3/11*3</f>
        <v>0.81818181818181812</v>
      </c>
      <c r="G16">
        <v>0</v>
      </c>
      <c r="H16">
        <f t="shared" si="0"/>
        <v>0.81818181818181812</v>
      </c>
      <c r="I16">
        <v>6</v>
      </c>
    </row>
    <row r="17" spans="5:9" x14ac:dyDescent="0.25">
      <c r="E17" t="s">
        <v>115</v>
      </c>
      <c r="F17">
        <v>0</v>
      </c>
      <c r="G17">
        <v>0</v>
      </c>
      <c r="H17">
        <f t="shared" si="0"/>
        <v>0</v>
      </c>
      <c r="I17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</vt:vector>
  </HeadingPairs>
  <TitlesOfParts>
    <vt:vector size="6" baseType="lpstr">
      <vt:lpstr>PigSkinPickem</vt:lpstr>
      <vt:lpstr>Sheet2</vt:lpstr>
      <vt:lpstr>Sheet3</vt:lpstr>
      <vt:lpstr>Sheet1</vt:lpstr>
      <vt:lpstr>Sheet4</vt:lpstr>
      <vt:lpstr>Weekly 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N. Braxtan</dc:creator>
  <cp:lastModifiedBy>Thomas Braxtan</cp:lastModifiedBy>
  <dcterms:created xsi:type="dcterms:W3CDTF">2011-09-13T13:34:45Z</dcterms:created>
  <dcterms:modified xsi:type="dcterms:W3CDTF">2011-09-25T20:53:39Z</dcterms:modified>
</cp:coreProperties>
</file>